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-moreira\Downloads\"/>
    </mc:Choice>
  </mc:AlternateContent>
  <bookViews>
    <workbookView xWindow="0" yWindow="0" windowWidth="28800" windowHeight="1233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42" i="1"/>
  <c r="N99" i="1" l="1"/>
  <c r="O95" i="1"/>
  <c r="O96" i="1"/>
  <c r="O97" i="1"/>
  <c r="O98" i="1"/>
  <c r="O99" i="1"/>
  <c r="O100" i="1"/>
  <c r="O73" i="1"/>
  <c r="O14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<sst xmlns="http://schemas.openxmlformats.org/spreadsheetml/2006/main" count="148" uniqueCount="106">
  <si>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</si>
  <si>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</si>
  <si>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</si>
  <si>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</si>
  <si>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</si>
  <si>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</si>
  <si>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</si>
  <si>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</si>
  <si>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</si>
  <si>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</si>
  <si>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</si>
  <si>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</si>
  <si>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</si>
  <si>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</si>
  <si>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</si>
  <si>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</si>
  <si>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</si>
  <si>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</si>
  <si>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</si>
  <si>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</si>
  <si>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</si>
  <si>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</si>
  <si>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</si>
  <si>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</si>
  <si>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</si>
  <si>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</si>
  <si>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</si>
  <si>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</si>
  <si>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</si>
  <si>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</si>
  <si>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</si>
  <si>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</si>
  <si>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</si>
  <si>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</si>
  <si>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</si>
  <si>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</si>
  <si>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</si>
  <si>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</si>
  <si>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</si>
  <si>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</si>
  <si>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</si>
  <si>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</si>
  <si>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</si>
  <si>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</si>
  <si>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</si>
  <si>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</si>
  <si>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</si>
  <si>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</si>
  <si>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</si>
  <si>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</si>
  <si>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</si>
  <si>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</si>
  <si>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</si>
  <si>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</si>
  <si>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</si>
  <si>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</si>
  <si>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</si>
  <si>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</si>
  <si>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</si>
  <si>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</si>
  <si>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</si>
  <si>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</si>
  <si>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</si>
  <si>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</si>
  <si>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</si>
  <si>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</si>
  <si>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</si>
  <si>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</si>
  <si>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</si>
  <si>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</si>
  <si>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</si>
  <si>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</si>
  <si>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</si>
  <si>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</si>
  <si>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</si>
  <si>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</si>
  <si>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</si>
  <si>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</si>
  <si>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</si>
  <si>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</si>
  <si>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t>DROGAS APREENDIDAS PELA POLÍCIA CIVIL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</si>
  <si>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</si>
  <si>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DEPARTAMENTO DE INTEGRAÇÃO, PLANEJAMENTO E POLÍTICA DE SEGURANÇA</t>
  </si>
  <si>
    <t>LSD (ponto)</t>
  </si>
  <si>
    <t>Indicadores 2018</t>
  </si>
  <si>
    <t>Indicadores 2018 - Prisões</t>
  </si>
  <si>
    <t>AUTUAÇÕES DE TRÂNSITO POR EMBRIAGUEZ (Autuações nos Art 165, 277 e 306 do CTB)</t>
  </si>
  <si>
    <t xml:space="preserve">FONTES: </t>
  </si>
  <si>
    <t>Substância entorpecente apreendida: relatório periódico de entrada de drogas por delegacia/DINARC/DENARC.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</si>
  <si>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</si>
  <si>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</si>
  <si>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</si>
  <si>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</si>
  <si>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</si>
  <si>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</si>
  <si>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</si>
  <si>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r>
      <t>APREENDIDA</t>
    </r>
    <r>
      <rPr>
        <vertAlign val="superscript"/>
        <sz val="16"/>
        <rFont val="Arial"/>
        <family val="2"/>
      </rPr>
      <t>(2)</t>
    </r>
    <r>
      <rPr>
        <b/>
        <sz val="16"/>
        <rFont val="Arial"/>
        <family val="2"/>
      </rPr>
      <t xml:space="preserve"> - 2018</t>
    </r>
  </si>
  <si>
    <t>Sistema de cubos estatísticos/PROCERGS (atualizado em 11/07/18) para: oc. criminais; flagrantes; proced. inst. e remetidos; requisições; veículos e apreensão de adolescente.</t>
  </si>
  <si>
    <t>Sistema INTEGRA (pesquisa realizada em 11/07/18) para: armas; foragidos; prisões realizadas; MBAs e prisões preventivas.</t>
  </si>
  <si>
    <t>Fonte: EMBM - PM3 - Atualizado em 08/01/2019</t>
  </si>
  <si>
    <t>Fonte: DIPLANCO - PC - Atualizado em 14.01.2019</t>
  </si>
  <si>
    <t>ACOMPANHAMENTO DOS INDICADORES DE ATIVIDADE DA INSTITUIÇÕES VINCULADAS</t>
  </si>
  <si>
    <t>INDICADORES DE ATIVIDADE DA BRIGADA MILITAR - 2018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</si>
  <si>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</si>
  <si>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</si>
  <si>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POLÍCIA CIVIL- 2018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</si>
</sst>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19" fillId="0" borderId="0"/>
    <xf numFmtId="0" fontId="13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1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1" xfId="3" applyFont="1" applyBorder="1" applyAlignment="1">
      <alignment horizontal="left" vertical="center"/>
    </xf>
    <xf numFmtId="0" fontId="20" fillId="0" borderId="21" xfId="3" applyFont="1" applyBorder="1" applyAlignment="1">
      <alignment vertical="center"/>
    </xf>
    <xf numFmtId="0" fontId="2" fillId="0" borderId="0" xfId="0" applyFont="1" applyBorder="1"/>
    <xf numFmtId="0" fontId="5" fillId="0" borderId="23" xfId="3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2" fillId="0" borderId="0" xfId="0" applyFont="1" applyFill="1" applyBorder="1"/>
    <xf numFmtId="0" fontId="2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4" fontId="14" fillId="0" borderId="0" xfId="0" applyNumberFormat="1" applyFont="1"/>
    <xf numFmtId="166" fontId="14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7" fontId="14" fillId="0" borderId="0" xfId="0" applyNumberFormat="1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4" fillId="0" borderId="0" xfId="0" applyFont="1" applyBorder="1"/>
    <xf numFmtId="4" fontId="24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/>
    <xf numFmtId="0" fontId="26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3" fillId="0" borderId="0" xfId="0" applyFont="1" applyBorder="1" applyAlignment="1">
      <alignment horizontal="center" vertical="top" wrapText="1"/>
    </xf>
    <xf numFmtId="0" fontId="27" fillId="0" borderId="0" xfId="0" applyFont="1"/>
    <xf numFmtId="0" fontId="28" fillId="5" borderId="2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5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31" fillId="0" borderId="5" xfId="11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/>
    </xf>
    <xf numFmtId="4" fontId="31" fillId="0" borderId="5" xfId="12" applyNumberFormat="1" applyFont="1" applyBorder="1" applyAlignment="1">
      <alignment horizontal="center" vertical="center"/>
    </xf>
    <xf numFmtId="4" fontId="31" fillId="0" borderId="5" xfId="13" applyNumberFormat="1" applyFont="1" applyBorder="1" applyAlignment="1">
      <alignment horizontal="center" vertical="center"/>
    </xf>
    <xf numFmtId="4" fontId="31" fillId="0" borderId="5" xfId="14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2" fontId="32" fillId="0" borderId="5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/>
    </xf>
    <xf numFmtId="3" fontId="31" fillId="0" borderId="5" xfId="15" applyNumberFormat="1" applyFont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3" fontId="31" fillId="0" borderId="6" xfId="16" applyNumberFormat="1" applyFont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4" fontId="18" fillId="4" borderId="7" xfId="4" applyNumberFormat="1" applyFont="1" applyFill="1" applyBorder="1" applyAlignment="1">
      <alignment horizontal="center" vertical="center" wrapText="1"/>
    </xf>
    <xf numFmtId="4" fontId="33" fillId="7" borderId="7" xfId="4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8" fillId="7" borderId="7" xfId="4" applyNumberFormat="1" applyFont="1" applyFill="1" applyBorder="1" applyAlignment="1">
      <alignment horizontal="center" vertical="center" wrapText="1"/>
    </xf>
    <xf numFmtId="3" fontId="18" fillId="9" borderId="7" xfId="4" applyNumberFormat="1" applyFont="1" applyFill="1" applyBorder="1" applyAlignment="1">
      <alignment horizontal="center" vertical="center" wrapText="1"/>
    </xf>
    <xf numFmtId="3" fontId="18" fillId="10" borderId="7" xfId="4" applyNumberFormat="1" applyFont="1" applyFill="1" applyBorder="1" applyAlignment="1">
      <alignment horizontal="center" vertical="center" wrapText="1"/>
    </xf>
    <xf numFmtId="3" fontId="33" fillId="10" borderId="7" xfId="4" applyNumberFormat="1" applyFont="1" applyFill="1" applyBorder="1" applyAlignment="1">
      <alignment horizontal="center" vertical="center" wrapText="1"/>
    </xf>
    <xf numFmtId="3" fontId="18" fillId="9" borderId="7" xfId="0" applyNumberFormat="1" applyFont="1" applyFill="1" applyBorder="1" applyAlignment="1">
      <alignment horizontal="center" vertical="center"/>
    </xf>
    <xf numFmtId="3" fontId="18" fillId="9" borderId="5" xfId="0" applyNumberFormat="1" applyFont="1" applyFill="1" applyBorder="1" applyAlignment="1">
      <alignment horizontal="center" vertical="center"/>
    </xf>
    <xf numFmtId="3" fontId="18" fillId="9" borderId="5" xfId="4" applyNumberFormat="1" applyFont="1" applyFill="1" applyBorder="1" applyAlignment="1">
      <alignment horizontal="center" vertical="center" wrapText="1"/>
    </xf>
    <xf numFmtId="3" fontId="18" fillId="10" borderId="5" xfId="4" applyNumberFormat="1" applyFont="1" applyFill="1" applyBorder="1" applyAlignment="1">
      <alignment horizontal="center" vertical="center" wrapText="1"/>
    </xf>
    <xf numFmtId="3" fontId="33" fillId="10" borderId="5" xfId="4" applyNumberFormat="1" applyFont="1" applyFill="1" applyBorder="1" applyAlignment="1">
      <alignment horizontal="center" vertical="center" wrapText="1"/>
    </xf>
    <xf numFmtId="3" fontId="18" fillId="4" borderId="5" xfId="4" applyNumberFormat="1" applyFont="1" applyFill="1" applyBorder="1" applyAlignment="1">
      <alignment horizontal="center" vertical="center" wrapText="1"/>
    </xf>
    <xf numFmtId="3" fontId="18" fillId="7" borderId="5" xfId="4" applyNumberFormat="1" applyFont="1" applyFill="1" applyBorder="1" applyAlignment="1">
      <alignment horizontal="center" vertical="center" wrapText="1"/>
    </xf>
    <xf numFmtId="3" fontId="33" fillId="7" borderId="5" xfId="4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3" fontId="34" fillId="3" borderId="5" xfId="0" applyNumberFormat="1" applyFont="1" applyFill="1" applyBorder="1" applyAlignment="1">
      <alignment horizontal="center" vertical="center"/>
    </xf>
    <xf numFmtId="3" fontId="34" fillId="9" borderId="5" xfId="0" applyNumberFormat="1" applyFont="1" applyFill="1" applyBorder="1" applyAlignment="1">
      <alignment horizontal="center" vertical="center"/>
    </xf>
    <xf numFmtId="3" fontId="18" fillId="4" borderId="6" xfId="4" applyNumberFormat="1" applyFont="1" applyFill="1" applyBorder="1" applyAlignment="1">
      <alignment horizontal="center" vertical="center" wrapText="1"/>
    </xf>
    <xf numFmtId="3" fontId="18" fillId="7" borderId="6" xfId="4" applyNumberFormat="1" applyFont="1" applyFill="1" applyBorder="1" applyAlignment="1">
      <alignment horizontal="center" vertical="center" wrapText="1"/>
    </xf>
    <xf numFmtId="3" fontId="33" fillId="7" borderId="6" xfId="4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3" fontId="18" fillId="3" borderId="30" xfId="0" applyNumberFormat="1" applyFont="1" applyFill="1" applyBorder="1" applyAlignment="1">
      <alignment horizontal="center" vertical="center"/>
    </xf>
    <xf numFmtId="3" fontId="18" fillId="4" borderId="7" xfId="4" applyNumberFormat="1" applyFont="1" applyFill="1" applyBorder="1" applyAlignment="1">
      <alignment horizontal="center" vertical="center" wrapText="1"/>
    </xf>
    <xf numFmtId="3" fontId="18" fillId="7" borderId="7" xfId="4" applyNumberFormat="1" applyFont="1" applyFill="1" applyBorder="1" applyAlignment="1">
      <alignment horizontal="center" vertical="center" wrapText="1"/>
    </xf>
    <xf numFmtId="3" fontId="33" fillId="7" borderId="7" xfId="4" applyNumberFormat="1" applyFont="1" applyFill="1" applyBorder="1" applyAlignment="1">
      <alignment horizontal="center" vertical="center" wrapText="1"/>
    </xf>
    <xf numFmtId="3" fontId="18" fillId="4" borderId="7" xfId="0" applyNumberFormat="1" applyFont="1" applyFill="1" applyBorder="1" applyAlignment="1">
      <alignment horizontal="center" vertical="center"/>
    </xf>
    <xf numFmtId="3" fontId="18" fillId="4" borderId="5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8" fillId="9" borderId="30" xfId="4" applyNumberFormat="1" applyFont="1" applyFill="1" applyBorder="1" applyAlignment="1">
      <alignment horizontal="center" vertical="center" wrapText="1"/>
    </xf>
    <xf numFmtId="3" fontId="18" fillId="9" borderId="30" xfId="0" applyNumberFormat="1" applyFont="1" applyFill="1" applyBorder="1" applyAlignment="1">
      <alignment horizontal="center" vertical="center"/>
    </xf>
    <xf numFmtId="4" fontId="32" fillId="0" borderId="5" xfId="0" applyNumberFormat="1" applyFont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6" xfId="0" applyNumberFormat="1" applyFont="1" applyBorder="1" applyAlignment="1">
      <alignment horizontal="center"/>
    </xf>
    <xf numFmtId="3" fontId="32" fillId="0" borderId="6" xfId="0" applyNumberFormat="1" applyFont="1" applyFill="1" applyBorder="1" applyAlignment="1">
      <alignment horizontal="center"/>
    </xf>
    <xf numFmtId="4" fontId="32" fillId="0" borderId="0" xfId="0" applyNumberFormat="1" applyFont="1" applyAlignment="1">
      <alignment horizontal="center"/>
    </xf>
    <xf numFmtId="4" fontId="2" fillId="0" borderId="0" xfId="0" applyNumberFormat="1" applyFont="1"/>
    <xf numFmtId="0" fontId="5" fillId="0" borderId="2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8" borderId="28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</cellXfs>
  <cellStyles count="17">
    <cellStyle name="Normal" xfId="0" builtinId="0"/>
    <cellStyle name="Normal 2" xfId="1"/>
    <cellStyle name="Normal 24" xfId="11"/>
    <cellStyle name="Normal 25" xfId="12"/>
    <cellStyle name="Normal 26" xfId="13"/>
    <cellStyle name="Normal 27" xfId="14"/>
    <cellStyle name="Normal 3" xfId="2"/>
    <cellStyle name="Normal 30" xfId="15"/>
    <cellStyle name="Normal 31" xfId="16"/>
    <cellStyle name="Normal 4" xfId="3"/>
    <cellStyle name="Separador de milhares 11" xfId="5"/>
    <cellStyle name="Separador de milhares 15" xfId="6"/>
    <cellStyle name="Separador de milhares 16" xfId="7"/>
    <cellStyle name="Separador de milhares 2 2 2 2" xfId="8"/>
    <cellStyle name="Separador de milhares 24" xfId="9"/>
    <cellStyle name="Separador de milhares 28" xfId="10"/>
    <cellStyle name="Vírgula" xfId="4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V113"/>
  <sheetViews>
    <sheetView tabSelected="1" view="pageBreakPreview" topLeftCell="A54" zoomScale="90" zoomScaleNormal="50" zoomScaleSheetLayoutView="90" workbookViewId="0">
      <selection activeCell="B62" sqref="B62"/>
    </sheetView>
  </sheetViews>
  <sheetFormatPr defaultColWidth="37.5703125" defaultRowHeight="12.75" x14ac:dyDescent="0.2"/>
  <cols>
    <col min="1" max="1" width="2.28515625" style="1" customWidth="1"/>
    <col min="2" max="2" width="90.7109375" style="1" customWidth="1"/>
    <col min="3" max="3" width="14.7109375" style="1" customWidth="1"/>
    <col min="4" max="4" width="16.85546875" style="1" bestFit="1" customWidth="1"/>
    <col min="5" max="8" width="14.7109375" style="1" customWidth="1"/>
    <col min="9" max="9" width="15.85546875" style="1" bestFit="1" customWidth="1"/>
    <col min="10" max="14" width="14.7109375" style="1" customWidth="1"/>
    <col min="15" max="15" width="16.28515625" style="1" bestFit="1" customWidth="1"/>
    <col min="16" max="16" width="45" style="1" customWidth="1"/>
    <col min="17" max="17" width="63.42578125" style="1" bestFit="1" customWidth="1"/>
    <col min="18" max="16384" width="37.5703125" style="1"/>
  </cols>
  <sheetData>
    <row r="2" spans="2:22" ht="14.25" x14ac:dyDescent="0.2">
      <c r="B2" s="165" t="s">
        <v>23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22" x14ac:dyDescent="0.2">
      <c r="B3" s="166" t="s">
        <v>82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22" x14ac:dyDescent="0.2">
      <c r="B4" s="166" t="s">
        <v>79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2:22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2" ht="15.75" x14ac:dyDescent="0.25">
      <c r="B6" s="167" t="s">
        <v>101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2:22" ht="6.75" customHeight="1" thickBot="1" x14ac:dyDescent="0.25"/>
    <row r="8" spans="2:22" ht="15.75" customHeight="1" x14ac:dyDescent="0.25">
      <c r="B8" s="174" t="s">
        <v>94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/>
      <c r="Q8"/>
      <c r="R8"/>
      <c r="S8"/>
      <c r="T8"/>
      <c r="U8"/>
      <c r="V8"/>
    </row>
    <row r="9" spans="2:22" ht="16.5" customHeight="1" thickBot="1" x14ac:dyDescent="0.3"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/>
      <c r="Q9"/>
      <c r="R9"/>
      <c r="S9"/>
      <c r="T9"/>
      <c r="U9"/>
      <c r="V9"/>
    </row>
    <row r="10" spans="2:22" ht="18.75" customHeight="1" x14ac:dyDescent="0.25"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/>
      <c r="Q10"/>
      <c r="R10"/>
      <c r="S10"/>
      <c r="T10"/>
      <c r="U10"/>
      <c r="V10"/>
    </row>
    <row r="11" spans="2:22" ht="27" customHeight="1" x14ac:dyDescent="0.25">
      <c r="B11" s="171" t="s">
        <v>102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  <c r="P11"/>
      <c r="Q11"/>
      <c r="R11"/>
      <c r="S11"/>
      <c r="T11"/>
      <c r="U11"/>
      <c r="V11"/>
    </row>
    <row r="12" spans="2:22" ht="12.75" customHeight="1" thickBot="1" x14ac:dyDescent="0.3">
      <c r="P12"/>
      <c r="Q12"/>
      <c r="R12"/>
      <c r="S12"/>
      <c r="T12"/>
      <c r="U12"/>
      <c r="V12"/>
    </row>
    <row r="13" spans="2:22" ht="18.75" customHeight="1" thickBot="1" x14ac:dyDescent="0.3">
      <c r="B13" s="52" t="s">
        <v>84</v>
      </c>
      <c r="C13" s="53" t="s">
        <v>10</v>
      </c>
      <c r="D13" s="54" t="s">
        <v>11</v>
      </c>
      <c r="E13" s="54" t="s">
        <v>12</v>
      </c>
      <c r="F13" s="54" t="s">
        <v>13</v>
      </c>
      <c r="G13" s="54" t="s">
        <v>14</v>
      </c>
      <c r="H13" s="54" t="s">
        <v>15</v>
      </c>
      <c r="I13" s="54" t="s">
        <v>16</v>
      </c>
      <c r="J13" s="54" t="s">
        <v>17</v>
      </c>
      <c r="K13" s="54" t="s">
        <v>18</v>
      </c>
      <c r="L13" s="54" t="s">
        <v>19</v>
      </c>
      <c r="M13" s="54" t="s">
        <v>20</v>
      </c>
      <c r="N13" s="55" t="s">
        <v>21</v>
      </c>
      <c r="O13" s="52" t="s">
        <v>22</v>
      </c>
      <c r="P13"/>
      <c r="Q13"/>
      <c r="R13"/>
      <c r="S13"/>
      <c r="T13"/>
      <c r="U13"/>
      <c r="V13"/>
    </row>
    <row r="14" spans="2:22" ht="18" customHeight="1" x14ac:dyDescent="0.25">
      <c r="B14" s="59" t="s">
        <v>38</v>
      </c>
      <c r="C14" s="113">
        <v>10333</v>
      </c>
      <c r="D14" s="114">
        <v>61098</v>
      </c>
      <c r="E14" s="114">
        <v>12984</v>
      </c>
      <c r="F14" s="115">
        <v>43275</v>
      </c>
      <c r="G14" s="116">
        <v>16461</v>
      </c>
      <c r="H14" s="117">
        <v>55539</v>
      </c>
      <c r="I14" s="116">
        <v>31759</v>
      </c>
      <c r="J14" s="116">
        <v>28502</v>
      </c>
      <c r="K14" s="116">
        <v>28601</v>
      </c>
      <c r="L14" s="116">
        <v>42491</v>
      </c>
      <c r="M14" s="116">
        <v>16355</v>
      </c>
      <c r="N14" s="116">
        <v>82249</v>
      </c>
      <c r="O14" s="9">
        <f>SUM(C14:N14)</f>
        <v>429647</v>
      </c>
      <c r="P14"/>
      <c r="Q14"/>
      <c r="R14"/>
      <c r="S14"/>
      <c r="T14"/>
      <c r="U14"/>
      <c r="V14"/>
    </row>
    <row r="15" spans="2:22" ht="18" customHeight="1" x14ac:dyDescent="0.25">
      <c r="B15" s="59" t="s">
        <v>39</v>
      </c>
      <c r="C15" s="113">
        <v>12865</v>
      </c>
      <c r="D15" s="114">
        <v>15316</v>
      </c>
      <c r="E15" s="114">
        <v>28511</v>
      </c>
      <c r="F15" s="115">
        <v>47784</v>
      </c>
      <c r="G15" s="116">
        <v>23717</v>
      </c>
      <c r="H15" s="117">
        <v>29684</v>
      </c>
      <c r="I15" s="116">
        <v>54646</v>
      </c>
      <c r="J15" s="116">
        <v>25053</v>
      </c>
      <c r="K15" s="116">
        <v>14320</v>
      </c>
      <c r="L15" s="116">
        <v>13136</v>
      </c>
      <c r="M15" s="116">
        <v>12126</v>
      </c>
      <c r="N15" s="116">
        <v>17407</v>
      </c>
      <c r="O15" s="9">
        <f t="shared" ref="O15:O20" si="0">SUM(C15:N15)</f>
        <v>294565</v>
      </c>
      <c r="P15"/>
      <c r="Q15"/>
      <c r="R15"/>
      <c r="S15"/>
      <c r="T15"/>
      <c r="U15"/>
      <c r="V15"/>
    </row>
    <row r="16" spans="2:22" ht="18" customHeight="1" x14ac:dyDescent="0.25">
      <c r="B16" s="59" t="s">
        <v>40</v>
      </c>
      <c r="C16" s="113">
        <v>123830</v>
      </c>
      <c r="D16" s="114">
        <v>587512</v>
      </c>
      <c r="E16" s="114">
        <v>176640</v>
      </c>
      <c r="F16" s="115">
        <v>356832</v>
      </c>
      <c r="G16" s="116">
        <v>286736</v>
      </c>
      <c r="H16" s="117">
        <v>453786</v>
      </c>
      <c r="I16" s="116">
        <v>507917</v>
      </c>
      <c r="J16" s="116">
        <v>350062</v>
      </c>
      <c r="K16" s="116">
        <v>375915</v>
      </c>
      <c r="L16" s="116">
        <v>191160</v>
      </c>
      <c r="M16" s="116">
        <v>300635</v>
      </c>
      <c r="N16" s="116">
        <v>378853</v>
      </c>
      <c r="O16" s="9">
        <f t="shared" si="0"/>
        <v>4089878</v>
      </c>
      <c r="P16"/>
      <c r="Q16"/>
      <c r="R16"/>
      <c r="S16"/>
      <c r="T16"/>
      <c r="U16"/>
      <c r="V16"/>
    </row>
    <row r="17" spans="2:22" ht="18" customHeight="1" x14ac:dyDescent="0.25">
      <c r="B17" s="59" t="s">
        <v>31</v>
      </c>
      <c r="C17" s="113">
        <v>412714</v>
      </c>
      <c r="D17" s="118">
        <v>346587</v>
      </c>
      <c r="E17" s="114">
        <v>412341</v>
      </c>
      <c r="F17" s="115">
        <v>498442</v>
      </c>
      <c r="G17" s="116">
        <v>272115</v>
      </c>
      <c r="H17" s="117">
        <v>765051</v>
      </c>
      <c r="I17" s="116">
        <v>1571317</v>
      </c>
      <c r="J17" s="116">
        <v>532970</v>
      </c>
      <c r="K17" s="116">
        <v>362525</v>
      </c>
      <c r="L17" s="116">
        <v>505310</v>
      </c>
      <c r="M17" s="116">
        <v>1010845</v>
      </c>
      <c r="N17" s="116">
        <v>1642857</v>
      </c>
      <c r="O17" s="9">
        <f t="shared" si="0"/>
        <v>8333074</v>
      </c>
      <c r="P17"/>
      <c r="Q17"/>
      <c r="R17"/>
      <c r="S17"/>
      <c r="T17"/>
      <c r="U17"/>
      <c r="V17"/>
    </row>
    <row r="18" spans="2:22" ht="18" customHeight="1" x14ac:dyDescent="0.25">
      <c r="B18" s="60" t="s">
        <v>32</v>
      </c>
      <c r="C18" s="119">
        <v>6750</v>
      </c>
      <c r="D18" s="120">
        <v>7049</v>
      </c>
      <c r="E18" s="121">
        <v>8982</v>
      </c>
      <c r="F18" s="122">
        <v>8532</v>
      </c>
      <c r="G18" s="122">
        <v>6820</v>
      </c>
      <c r="H18" s="123">
        <v>10124</v>
      </c>
      <c r="I18" s="122">
        <v>8988</v>
      </c>
      <c r="J18" s="122">
        <v>5610</v>
      </c>
      <c r="K18" s="122">
        <v>6422</v>
      </c>
      <c r="L18" s="122">
        <v>7406</v>
      </c>
      <c r="M18" s="122">
        <v>7209</v>
      </c>
      <c r="N18" s="122">
        <v>5672</v>
      </c>
      <c r="O18" s="9">
        <f t="shared" si="0"/>
        <v>89564</v>
      </c>
      <c r="P18"/>
      <c r="Q18"/>
      <c r="R18"/>
      <c r="S18"/>
      <c r="T18"/>
      <c r="U18"/>
      <c r="V18"/>
    </row>
    <row r="19" spans="2:22" ht="18" customHeight="1" x14ac:dyDescent="0.25">
      <c r="B19" s="60" t="s">
        <v>29</v>
      </c>
      <c r="C19" s="119">
        <v>411</v>
      </c>
      <c r="D19" s="120">
        <v>371</v>
      </c>
      <c r="E19" s="121">
        <v>436</v>
      </c>
      <c r="F19" s="122">
        <v>382</v>
      </c>
      <c r="G19" s="122">
        <v>513</v>
      </c>
      <c r="H19" s="123">
        <v>459</v>
      </c>
      <c r="I19" s="122">
        <v>416</v>
      </c>
      <c r="J19" s="122">
        <v>405</v>
      </c>
      <c r="K19" s="122">
        <v>495</v>
      </c>
      <c r="L19" s="122">
        <v>392</v>
      </c>
      <c r="M19" s="122">
        <v>381</v>
      </c>
      <c r="N19" s="122">
        <v>462</v>
      </c>
      <c r="O19" s="9">
        <f t="shared" si="0"/>
        <v>5123</v>
      </c>
      <c r="P19"/>
      <c r="Q19"/>
      <c r="R19"/>
      <c r="S19"/>
      <c r="T19"/>
      <c r="U19"/>
      <c r="V19"/>
    </row>
    <row r="20" spans="2:22" ht="18" customHeight="1" x14ac:dyDescent="0.25">
      <c r="B20" s="51" t="s">
        <v>41</v>
      </c>
      <c r="C20" s="124">
        <v>444</v>
      </c>
      <c r="D20" s="125">
        <v>447</v>
      </c>
      <c r="E20" s="126">
        <v>488</v>
      </c>
      <c r="F20" s="123">
        <v>512</v>
      </c>
      <c r="G20" s="123">
        <v>484</v>
      </c>
      <c r="H20" s="123">
        <v>532</v>
      </c>
      <c r="I20" s="122">
        <v>535</v>
      </c>
      <c r="J20" s="122">
        <v>456</v>
      </c>
      <c r="K20" s="122">
        <v>412</v>
      </c>
      <c r="L20" s="122">
        <v>442</v>
      </c>
      <c r="M20" s="122">
        <v>417</v>
      </c>
      <c r="N20" s="122">
        <v>419</v>
      </c>
      <c r="O20" s="9">
        <f t="shared" si="0"/>
        <v>5588</v>
      </c>
      <c r="P20"/>
      <c r="Q20"/>
      <c r="R20"/>
      <c r="S20"/>
      <c r="T20"/>
      <c r="U20"/>
      <c r="V20"/>
    </row>
    <row r="21" spans="2:22" ht="18" customHeight="1" x14ac:dyDescent="0.25">
      <c r="B21" s="61" t="s">
        <v>28</v>
      </c>
      <c r="C21" s="127">
        <v>51716</v>
      </c>
      <c r="D21" s="128">
        <v>47904</v>
      </c>
      <c r="E21" s="129">
        <v>53245</v>
      </c>
      <c r="F21" s="130">
        <v>54837</v>
      </c>
      <c r="G21" s="130">
        <v>52994</v>
      </c>
      <c r="H21" s="131">
        <v>49944</v>
      </c>
      <c r="I21" s="132">
        <v>54935</v>
      </c>
      <c r="J21" s="132">
        <v>57815</v>
      </c>
      <c r="K21" s="132">
        <v>60271</v>
      </c>
      <c r="L21" s="132">
        <v>63104</v>
      </c>
      <c r="M21" s="132">
        <v>59792</v>
      </c>
      <c r="N21" s="132">
        <v>63069</v>
      </c>
      <c r="O21" s="9">
        <f t="shared" ref="O21:O38" si="1">SUM(C21:N21)</f>
        <v>669626</v>
      </c>
      <c r="P21"/>
      <c r="Q21"/>
      <c r="R21"/>
      <c r="S21"/>
      <c r="T21"/>
      <c r="U21"/>
      <c r="V21"/>
    </row>
    <row r="22" spans="2:22" ht="30.75" customHeight="1" x14ac:dyDescent="0.25">
      <c r="B22" s="51" t="s">
        <v>86</v>
      </c>
      <c r="C22" s="124">
        <v>600</v>
      </c>
      <c r="D22" s="125">
        <v>601</v>
      </c>
      <c r="E22" s="126">
        <v>606</v>
      </c>
      <c r="F22" s="123">
        <v>603</v>
      </c>
      <c r="G22" s="123">
        <v>656</v>
      </c>
      <c r="H22" s="123">
        <v>483</v>
      </c>
      <c r="I22" s="123">
        <v>629</v>
      </c>
      <c r="J22" s="122">
        <v>595</v>
      </c>
      <c r="K22" s="122">
        <v>617</v>
      </c>
      <c r="L22" s="122">
        <v>754</v>
      </c>
      <c r="M22" s="122">
        <v>612</v>
      </c>
      <c r="N22" s="122">
        <v>762</v>
      </c>
      <c r="O22" s="9">
        <f t="shared" si="1"/>
        <v>7518</v>
      </c>
      <c r="P22"/>
      <c r="Q22"/>
      <c r="R22"/>
      <c r="S22"/>
      <c r="T22"/>
      <c r="U22"/>
      <c r="V22"/>
    </row>
    <row r="23" spans="2:22" ht="18" customHeight="1" x14ac:dyDescent="0.25">
      <c r="B23" s="51" t="s">
        <v>33</v>
      </c>
      <c r="C23" s="124">
        <v>7409</v>
      </c>
      <c r="D23" s="125">
        <v>6975</v>
      </c>
      <c r="E23" s="126">
        <v>7560</v>
      </c>
      <c r="F23" s="123">
        <v>7828</v>
      </c>
      <c r="G23" s="123">
        <v>8251</v>
      </c>
      <c r="H23" s="123">
        <v>7920</v>
      </c>
      <c r="I23" s="122">
        <v>9819</v>
      </c>
      <c r="J23" s="122">
        <v>11196</v>
      </c>
      <c r="K23" s="122">
        <v>11834</v>
      </c>
      <c r="L23" s="122">
        <v>12177</v>
      </c>
      <c r="M23" s="122">
        <v>11681</v>
      </c>
      <c r="N23" s="122">
        <v>12484</v>
      </c>
      <c r="O23" s="9">
        <f t="shared" si="1"/>
        <v>115134</v>
      </c>
      <c r="P23"/>
      <c r="Q23"/>
      <c r="R23"/>
      <c r="S23"/>
      <c r="T23"/>
      <c r="U23"/>
      <c r="V23"/>
    </row>
    <row r="24" spans="2:22" ht="18" customHeight="1" x14ac:dyDescent="0.25">
      <c r="B24" s="51" t="s">
        <v>9</v>
      </c>
      <c r="C24" s="124">
        <v>937</v>
      </c>
      <c r="D24" s="125">
        <v>1034</v>
      </c>
      <c r="E24" s="126">
        <v>1003</v>
      </c>
      <c r="F24" s="123">
        <v>949</v>
      </c>
      <c r="G24" s="123">
        <v>814</v>
      </c>
      <c r="H24" s="123">
        <v>782</v>
      </c>
      <c r="I24" s="122">
        <v>946</v>
      </c>
      <c r="J24" s="122">
        <v>869</v>
      </c>
      <c r="K24" s="122">
        <v>967</v>
      </c>
      <c r="L24" s="122">
        <v>928</v>
      </c>
      <c r="M24" s="122">
        <v>862</v>
      </c>
      <c r="N24" s="122">
        <v>949</v>
      </c>
      <c r="O24" s="9">
        <f t="shared" si="1"/>
        <v>11040</v>
      </c>
      <c r="P24"/>
      <c r="Q24"/>
      <c r="R24"/>
      <c r="S24"/>
      <c r="T24"/>
      <c r="U24"/>
      <c r="V24"/>
    </row>
    <row r="25" spans="2:22" ht="18" customHeight="1" x14ac:dyDescent="0.25">
      <c r="B25" s="61" t="s">
        <v>34</v>
      </c>
      <c r="C25" s="127">
        <v>6454</v>
      </c>
      <c r="D25" s="128">
        <v>6091</v>
      </c>
      <c r="E25" s="129">
        <v>6182</v>
      </c>
      <c r="F25" s="130">
        <v>6378</v>
      </c>
      <c r="G25" s="131">
        <v>5846</v>
      </c>
      <c r="H25" s="133">
        <v>5909</v>
      </c>
      <c r="I25" s="132">
        <v>5435</v>
      </c>
      <c r="J25" s="132">
        <v>5862</v>
      </c>
      <c r="K25" s="132">
        <v>6133</v>
      </c>
      <c r="L25" s="132">
        <v>6594</v>
      </c>
      <c r="M25" s="132">
        <v>5528</v>
      </c>
      <c r="N25" s="132">
        <v>5148</v>
      </c>
      <c r="O25" s="9">
        <f t="shared" si="1"/>
        <v>71560</v>
      </c>
      <c r="P25"/>
      <c r="Q25"/>
      <c r="R25"/>
      <c r="S25"/>
      <c r="T25"/>
      <c r="U25"/>
      <c r="V25"/>
    </row>
    <row r="26" spans="2:22" ht="18" customHeight="1" x14ac:dyDescent="0.25">
      <c r="B26" s="61" t="s">
        <v>2</v>
      </c>
      <c r="C26" s="127">
        <v>4155</v>
      </c>
      <c r="D26" s="128">
        <v>3710</v>
      </c>
      <c r="E26" s="129">
        <v>4448</v>
      </c>
      <c r="F26" s="130">
        <v>4365</v>
      </c>
      <c r="G26" s="131">
        <v>4099</v>
      </c>
      <c r="H26" s="133">
        <v>4163</v>
      </c>
      <c r="I26" s="132">
        <v>4618</v>
      </c>
      <c r="J26" s="132">
        <v>4551</v>
      </c>
      <c r="K26" s="132">
        <v>4520</v>
      </c>
      <c r="L26" s="132">
        <v>4342</v>
      </c>
      <c r="M26" s="132">
        <v>4323</v>
      </c>
      <c r="N26" s="132">
        <v>4674</v>
      </c>
      <c r="O26" s="9">
        <f t="shared" si="1"/>
        <v>51968</v>
      </c>
      <c r="P26"/>
      <c r="Q26"/>
      <c r="R26"/>
      <c r="S26"/>
      <c r="T26"/>
      <c r="U26"/>
      <c r="V26"/>
    </row>
    <row r="27" spans="2:22" ht="18" customHeight="1" x14ac:dyDescent="0.25">
      <c r="B27" s="61" t="s">
        <v>3</v>
      </c>
      <c r="C27" s="127">
        <v>385</v>
      </c>
      <c r="D27" s="128">
        <v>397</v>
      </c>
      <c r="E27" s="129">
        <v>524</v>
      </c>
      <c r="F27" s="130">
        <v>489</v>
      </c>
      <c r="G27" s="131">
        <v>462</v>
      </c>
      <c r="H27" s="133">
        <v>431</v>
      </c>
      <c r="I27" s="132">
        <v>475</v>
      </c>
      <c r="J27" s="132">
        <v>493</v>
      </c>
      <c r="K27" s="132">
        <v>458</v>
      </c>
      <c r="L27" s="132">
        <v>410</v>
      </c>
      <c r="M27" s="132">
        <v>440</v>
      </c>
      <c r="N27" s="132">
        <v>502</v>
      </c>
      <c r="O27" s="9">
        <f t="shared" si="1"/>
        <v>5466</v>
      </c>
      <c r="P27"/>
      <c r="Q27"/>
      <c r="R27"/>
      <c r="S27"/>
      <c r="T27"/>
      <c r="U27"/>
      <c r="V27"/>
    </row>
    <row r="28" spans="2:22" ht="18" customHeight="1" x14ac:dyDescent="0.25">
      <c r="B28" s="61" t="s">
        <v>1</v>
      </c>
      <c r="C28" s="127">
        <v>42</v>
      </c>
      <c r="D28" s="128">
        <v>41</v>
      </c>
      <c r="E28" s="129">
        <v>38</v>
      </c>
      <c r="F28" s="130">
        <v>66</v>
      </c>
      <c r="G28" s="131">
        <v>24</v>
      </c>
      <c r="H28" s="133">
        <v>42</v>
      </c>
      <c r="I28" s="132">
        <v>54</v>
      </c>
      <c r="J28" s="132">
        <v>24</v>
      </c>
      <c r="K28" s="132">
        <v>22</v>
      </c>
      <c r="L28" s="132">
        <v>48</v>
      </c>
      <c r="M28" s="132">
        <v>39</v>
      </c>
      <c r="N28" s="132">
        <v>76</v>
      </c>
      <c r="O28" s="9">
        <f t="shared" si="1"/>
        <v>516</v>
      </c>
      <c r="P28"/>
      <c r="Q28"/>
      <c r="R28"/>
      <c r="S28"/>
      <c r="T28"/>
      <c r="U28"/>
      <c r="V28"/>
    </row>
    <row r="29" spans="2:22" ht="18" customHeight="1" x14ac:dyDescent="0.25">
      <c r="B29" s="51" t="s">
        <v>8</v>
      </c>
      <c r="C29" s="124">
        <v>871</v>
      </c>
      <c r="D29" s="125">
        <v>768</v>
      </c>
      <c r="E29" s="126">
        <v>918</v>
      </c>
      <c r="F29" s="123">
        <v>985</v>
      </c>
      <c r="G29" s="123">
        <v>836</v>
      </c>
      <c r="H29" s="134">
        <v>977</v>
      </c>
      <c r="I29" s="122">
        <v>952</v>
      </c>
      <c r="J29" s="122">
        <v>962</v>
      </c>
      <c r="K29" s="122">
        <v>793</v>
      </c>
      <c r="L29" s="122">
        <v>675</v>
      </c>
      <c r="M29" s="122">
        <v>802</v>
      </c>
      <c r="N29" s="122">
        <v>793</v>
      </c>
      <c r="O29" s="9">
        <f t="shared" si="1"/>
        <v>10332</v>
      </c>
      <c r="P29"/>
      <c r="Q29"/>
      <c r="R29"/>
      <c r="S29"/>
      <c r="T29"/>
      <c r="U29"/>
      <c r="V29"/>
    </row>
    <row r="30" spans="2:22" ht="18" customHeight="1" x14ac:dyDescent="0.25">
      <c r="B30" s="51" t="s">
        <v>36</v>
      </c>
      <c r="C30" s="124">
        <v>388</v>
      </c>
      <c r="D30" s="125">
        <v>402</v>
      </c>
      <c r="E30" s="126">
        <v>345</v>
      </c>
      <c r="F30" s="123">
        <v>301</v>
      </c>
      <c r="G30" s="123">
        <v>333</v>
      </c>
      <c r="H30" s="123">
        <v>308</v>
      </c>
      <c r="I30" s="122">
        <v>357</v>
      </c>
      <c r="J30" s="122">
        <v>375</v>
      </c>
      <c r="K30" s="122">
        <v>369</v>
      </c>
      <c r="L30" s="122">
        <v>314</v>
      </c>
      <c r="M30" s="122">
        <v>269</v>
      </c>
      <c r="N30" s="122">
        <v>294</v>
      </c>
      <c r="O30" s="9">
        <f t="shared" si="1"/>
        <v>4055</v>
      </c>
      <c r="P30"/>
      <c r="Q30"/>
      <c r="R30"/>
      <c r="S30"/>
      <c r="T30"/>
      <c r="U30"/>
      <c r="V30"/>
    </row>
    <row r="31" spans="2:22" ht="18" customHeight="1" x14ac:dyDescent="0.25">
      <c r="B31" s="51" t="s">
        <v>35</v>
      </c>
      <c r="C31" s="124">
        <v>185</v>
      </c>
      <c r="D31" s="125">
        <v>175</v>
      </c>
      <c r="E31" s="126">
        <v>211</v>
      </c>
      <c r="F31" s="123">
        <v>214</v>
      </c>
      <c r="G31" s="123">
        <v>176</v>
      </c>
      <c r="H31" s="123">
        <v>184</v>
      </c>
      <c r="I31" s="123">
        <v>203</v>
      </c>
      <c r="J31" s="122">
        <v>184</v>
      </c>
      <c r="K31" s="122">
        <v>233</v>
      </c>
      <c r="L31" s="122">
        <v>188</v>
      </c>
      <c r="M31" s="122">
        <v>170</v>
      </c>
      <c r="N31" s="122">
        <v>236</v>
      </c>
      <c r="O31" s="9">
        <f t="shared" si="1"/>
        <v>2359</v>
      </c>
      <c r="P31"/>
      <c r="Q31"/>
      <c r="R31"/>
      <c r="S31"/>
      <c r="T31"/>
      <c r="U31"/>
      <c r="V31"/>
    </row>
    <row r="32" spans="2:22" ht="18" customHeight="1" x14ac:dyDescent="0.25">
      <c r="B32" s="51" t="s">
        <v>30</v>
      </c>
      <c r="C32" s="124">
        <v>4873</v>
      </c>
      <c r="D32" s="125">
        <v>4554</v>
      </c>
      <c r="E32" s="126">
        <v>4941</v>
      </c>
      <c r="F32" s="123">
        <v>5028</v>
      </c>
      <c r="G32" s="123">
        <v>4790</v>
      </c>
      <c r="H32" s="123">
        <v>4535</v>
      </c>
      <c r="I32" s="122">
        <v>4901</v>
      </c>
      <c r="J32" s="122">
        <v>4466</v>
      </c>
      <c r="K32" s="122">
        <v>4809</v>
      </c>
      <c r="L32" s="122">
        <v>4770</v>
      </c>
      <c r="M32" s="122">
        <v>4517</v>
      </c>
      <c r="N32" s="122">
        <v>4772</v>
      </c>
      <c r="O32" s="9">
        <f t="shared" si="1"/>
        <v>56956</v>
      </c>
      <c r="P32"/>
      <c r="Q32"/>
      <c r="R32"/>
      <c r="S32"/>
      <c r="T32"/>
      <c r="U32"/>
      <c r="V32"/>
    </row>
    <row r="33" spans="2:22" ht="18" customHeight="1" x14ac:dyDescent="0.25">
      <c r="B33" s="51" t="s">
        <v>0</v>
      </c>
      <c r="C33" s="124">
        <v>9119</v>
      </c>
      <c r="D33" s="124">
        <v>8361</v>
      </c>
      <c r="E33" s="124">
        <v>8879</v>
      </c>
      <c r="F33" s="124">
        <v>9443</v>
      </c>
      <c r="G33" s="124">
        <v>8719</v>
      </c>
      <c r="H33" s="124">
        <v>8447</v>
      </c>
      <c r="I33" s="124">
        <v>9054</v>
      </c>
      <c r="J33" s="124">
        <v>8714</v>
      </c>
      <c r="K33" s="124">
        <v>8897</v>
      </c>
      <c r="L33" s="122">
        <v>8827</v>
      </c>
      <c r="M33" s="122">
        <v>8214</v>
      </c>
      <c r="N33" s="122">
        <v>8608</v>
      </c>
      <c r="O33" s="9">
        <f t="shared" si="1"/>
        <v>105282</v>
      </c>
      <c r="P33"/>
      <c r="Q33"/>
      <c r="R33"/>
      <c r="S33"/>
      <c r="T33"/>
      <c r="U33"/>
      <c r="V33"/>
    </row>
    <row r="34" spans="2:22" ht="18" customHeight="1" x14ac:dyDescent="0.25">
      <c r="B34" s="51" t="s">
        <v>37</v>
      </c>
      <c r="C34" s="124">
        <v>3375</v>
      </c>
      <c r="D34" s="125">
        <v>3039</v>
      </c>
      <c r="E34" s="126">
        <v>3020</v>
      </c>
      <c r="F34" s="123">
        <v>3430</v>
      </c>
      <c r="G34" s="123">
        <v>3093</v>
      </c>
      <c r="H34" s="123">
        <v>2935</v>
      </c>
      <c r="I34" s="122">
        <v>3201</v>
      </c>
      <c r="J34" s="122">
        <v>3286</v>
      </c>
      <c r="K34" s="122">
        <v>3295</v>
      </c>
      <c r="L34" s="122">
        <v>3382</v>
      </c>
      <c r="M34" s="122">
        <v>2895</v>
      </c>
      <c r="N34" s="122">
        <v>3043</v>
      </c>
      <c r="O34" s="9">
        <f t="shared" si="1"/>
        <v>37994</v>
      </c>
      <c r="P34"/>
      <c r="Q34"/>
      <c r="R34"/>
      <c r="S34"/>
      <c r="T34"/>
      <c r="U34"/>
      <c r="V34"/>
    </row>
    <row r="35" spans="2:22" ht="18" customHeight="1" x14ac:dyDescent="0.25">
      <c r="B35" s="61" t="s">
        <v>5</v>
      </c>
      <c r="C35" s="129">
        <v>31057</v>
      </c>
      <c r="D35" s="129">
        <v>26830</v>
      </c>
      <c r="E35" s="129">
        <v>23895</v>
      </c>
      <c r="F35" s="129">
        <v>25500</v>
      </c>
      <c r="G35" s="129">
        <v>19229</v>
      </c>
      <c r="H35" s="131">
        <v>20059</v>
      </c>
      <c r="I35" s="132">
        <v>22221</v>
      </c>
      <c r="J35" s="132">
        <v>25134</v>
      </c>
      <c r="K35" s="132">
        <v>30125</v>
      </c>
      <c r="L35" s="132">
        <v>30506</v>
      </c>
      <c r="M35" s="132">
        <v>28244</v>
      </c>
      <c r="N35" s="132">
        <v>33330</v>
      </c>
      <c r="O35" s="9">
        <f t="shared" si="1"/>
        <v>316130</v>
      </c>
      <c r="P35"/>
      <c r="Q35"/>
      <c r="R35"/>
      <c r="S35"/>
      <c r="T35"/>
      <c r="U35"/>
      <c r="V35"/>
    </row>
    <row r="36" spans="2:22" ht="18" customHeight="1" x14ac:dyDescent="0.25">
      <c r="B36" s="61" t="s">
        <v>4</v>
      </c>
      <c r="C36" s="127">
        <v>213420</v>
      </c>
      <c r="D36" s="128">
        <v>215109</v>
      </c>
      <c r="E36" s="129">
        <v>210775</v>
      </c>
      <c r="F36" s="130">
        <v>221478</v>
      </c>
      <c r="G36" s="131">
        <v>212814</v>
      </c>
      <c r="H36" s="131">
        <v>221697</v>
      </c>
      <c r="I36" s="132">
        <v>249949</v>
      </c>
      <c r="J36" s="132">
        <v>275346</v>
      </c>
      <c r="K36" s="132">
        <v>279403</v>
      </c>
      <c r="L36" s="132">
        <v>292793</v>
      </c>
      <c r="M36" s="132">
        <v>278112</v>
      </c>
      <c r="N36" s="132">
        <v>288344</v>
      </c>
      <c r="O36" s="9">
        <f t="shared" si="1"/>
        <v>2959240</v>
      </c>
      <c r="P36"/>
      <c r="Q36"/>
      <c r="R36"/>
      <c r="S36"/>
      <c r="T36"/>
      <c r="U36"/>
      <c r="V36"/>
    </row>
    <row r="37" spans="2:22" ht="18" customHeight="1" x14ac:dyDescent="0.25">
      <c r="B37" s="61" t="s">
        <v>6</v>
      </c>
      <c r="C37" s="127">
        <v>5157</v>
      </c>
      <c r="D37" s="128">
        <v>4819</v>
      </c>
      <c r="E37" s="129">
        <v>4472</v>
      </c>
      <c r="F37" s="130">
        <v>4765</v>
      </c>
      <c r="G37" s="131">
        <v>5248</v>
      </c>
      <c r="H37" s="131">
        <v>6005</v>
      </c>
      <c r="I37" s="132">
        <v>7096</v>
      </c>
      <c r="J37" s="132">
        <v>6863</v>
      </c>
      <c r="K37" s="132">
        <v>6269</v>
      </c>
      <c r="L37" s="132">
        <v>5929</v>
      </c>
      <c r="M37" s="132">
        <v>5262</v>
      </c>
      <c r="N37" s="132">
        <v>5752</v>
      </c>
      <c r="O37" s="9">
        <f t="shared" si="1"/>
        <v>67637</v>
      </c>
      <c r="P37"/>
      <c r="Q37"/>
      <c r="R37"/>
      <c r="S37"/>
      <c r="T37"/>
      <c r="U37"/>
      <c r="V37"/>
    </row>
    <row r="38" spans="2:22" ht="18" customHeight="1" thickBot="1" x14ac:dyDescent="0.3">
      <c r="B38" s="62" t="s">
        <v>7</v>
      </c>
      <c r="C38" s="135">
        <v>1368</v>
      </c>
      <c r="D38" s="136">
        <v>1189</v>
      </c>
      <c r="E38" s="137">
        <v>1347</v>
      </c>
      <c r="F38" s="138">
        <v>1262</v>
      </c>
      <c r="G38" s="138">
        <v>1113</v>
      </c>
      <c r="H38" s="139">
        <v>1193</v>
      </c>
      <c r="I38" s="140">
        <v>1121</v>
      </c>
      <c r="J38" s="140">
        <v>1129</v>
      </c>
      <c r="K38" s="140">
        <v>1080</v>
      </c>
      <c r="L38" s="140">
        <v>1142</v>
      </c>
      <c r="M38" s="140">
        <v>917</v>
      </c>
      <c r="N38" s="140">
        <v>834</v>
      </c>
      <c r="O38" s="34">
        <f t="shared" si="1"/>
        <v>13695</v>
      </c>
      <c r="P38"/>
      <c r="Q38"/>
      <c r="R38"/>
      <c r="S38"/>
      <c r="T38"/>
      <c r="U38"/>
      <c r="V38"/>
    </row>
    <row r="39" spans="2:22" ht="19.5" customHeight="1" x14ac:dyDescent="0.25">
      <c r="B39" t="s">
        <v>99</v>
      </c>
      <c r="C39" s="2"/>
      <c r="D39" s="2"/>
      <c r="E39" s="2"/>
      <c r="F39" s="2"/>
      <c r="N39" s="155"/>
      <c r="P39"/>
      <c r="Q39"/>
      <c r="R39"/>
      <c r="S39"/>
      <c r="T39"/>
      <c r="U39"/>
      <c r="V39"/>
    </row>
    <row r="40" spans="2:22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 x14ac:dyDescent="0.3">
      <c r="B41" s="52" t="s">
        <v>85</v>
      </c>
      <c r="C41" s="53" t="s">
        <v>10</v>
      </c>
      <c r="D41" s="54" t="s">
        <v>11</v>
      </c>
      <c r="E41" s="54" t="s">
        <v>12</v>
      </c>
      <c r="F41" s="54" t="s">
        <v>13</v>
      </c>
      <c r="G41" s="54" t="s">
        <v>14</v>
      </c>
      <c r="H41" s="54" t="s">
        <v>15</v>
      </c>
      <c r="I41" s="54" t="s">
        <v>16</v>
      </c>
      <c r="J41" s="54" t="s">
        <v>17</v>
      </c>
      <c r="K41" s="54" t="s">
        <v>18</v>
      </c>
      <c r="L41" s="54" t="s">
        <v>19</v>
      </c>
      <c r="M41" s="54" t="s">
        <v>20</v>
      </c>
      <c r="N41" s="55" t="s">
        <v>21</v>
      </c>
      <c r="O41" s="52" t="s">
        <v>22</v>
      </c>
      <c r="P41"/>
      <c r="Q41"/>
      <c r="R41"/>
      <c r="S41"/>
      <c r="T41"/>
      <c r="U41"/>
      <c r="V41"/>
    </row>
    <row r="42" spans="2:22" ht="18.75" customHeight="1" x14ac:dyDescent="0.25">
      <c r="B42" s="59" t="s">
        <v>42</v>
      </c>
      <c r="C42" s="141">
        <v>21</v>
      </c>
      <c r="D42" s="142">
        <v>15</v>
      </c>
      <c r="E42" s="143">
        <v>30</v>
      </c>
      <c r="F42" s="144">
        <v>27</v>
      </c>
      <c r="G42" s="144">
        <v>14</v>
      </c>
      <c r="H42" s="145">
        <v>11</v>
      </c>
      <c r="I42" s="144">
        <v>21</v>
      </c>
      <c r="J42" s="144">
        <v>17</v>
      </c>
      <c r="K42" s="144">
        <v>27</v>
      </c>
      <c r="L42" s="144">
        <v>17</v>
      </c>
      <c r="M42" s="144">
        <v>14</v>
      </c>
      <c r="N42" s="144">
        <v>25</v>
      </c>
      <c r="O42" s="10">
        <f t="shared" ref="O42:O47" si="2">SUM(C42:N42)</f>
        <v>239</v>
      </c>
      <c r="P42"/>
      <c r="Q42"/>
      <c r="R42"/>
      <c r="S42"/>
      <c r="T42"/>
      <c r="U42"/>
      <c r="V42"/>
    </row>
    <row r="43" spans="2:22" ht="18.75" customHeight="1" x14ac:dyDescent="0.25">
      <c r="B43" s="63" t="s">
        <v>43</v>
      </c>
      <c r="C43" s="119">
        <v>42</v>
      </c>
      <c r="D43" s="120">
        <v>35</v>
      </c>
      <c r="E43" s="121">
        <v>33</v>
      </c>
      <c r="F43" s="122">
        <v>33</v>
      </c>
      <c r="G43" s="122">
        <v>33</v>
      </c>
      <c r="H43" s="123">
        <v>36</v>
      </c>
      <c r="I43" s="122">
        <v>22</v>
      </c>
      <c r="J43" s="122">
        <v>27</v>
      </c>
      <c r="K43" s="122">
        <v>36</v>
      </c>
      <c r="L43" s="122">
        <v>22</v>
      </c>
      <c r="M43" s="122">
        <v>25</v>
      </c>
      <c r="N43" s="122">
        <v>34</v>
      </c>
      <c r="O43" s="10">
        <f t="shared" si="2"/>
        <v>378</v>
      </c>
      <c r="P43"/>
      <c r="Q43"/>
      <c r="R43"/>
      <c r="S43"/>
      <c r="T43"/>
      <c r="U43"/>
      <c r="V43"/>
    </row>
    <row r="44" spans="2:22" ht="18.75" customHeight="1" x14ac:dyDescent="0.25">
      <c r="B44" s="59" t="s">
        <v>44</v>
      </c>
      <c r="C44" s="141">
        <v>293</v>
      </c>
      <c r="D44" s="142">
        <v>238</v>
      </c>
      <c r="E44" s="143">
        <v>305</v>
      </c>
      <c r="F44" s="144">
        <v>299</v>
      </c>
      <c r="G44" s="144">
        <v>274</v>
      </c>
      <c r="H44" s="145">
        <v>304</v>
      </c>
      <c r="I44" s="144">
        <v>272</v>
      </c>
      <c r="J44" s="144">
        <v>253</v>
      </c>
      <c r="K44" s="144">
        <v>257</v>
      </c>
      <c r="L44" s="144">
        <v>301</v>
      </c>
      <c r="M44" s="144">
        <v>253</v>
      </c>
      <c r="N44" s="144">
        <v>228</v>
      </c>
      <c r="O44" s="10">
        <f t="shared" si="2"/>
        <v>3277</v>
      </c>
      <c r="P44"/>
      <c r="Q44"/>
      <c r="R44"/>
      <c r="S44"/>
      <c r="T44"/>
      <c r="U44"/>
      <c r="V44"/>
    </row>
    <row r="45" spans="2:22" ht="18.75" customHeight="1" x14ac:dyDescent="0.25">
      <c r="B45" s="63" t="s">
        <v>45</v>
      </c>
      <c r="C45" s="119">
        <v>73</v>
      </c>
      <c r="D45" s="120">
        <v>53</v>
      </c>
      <c r="E45" s="121">
        <v>51</v>
      </c>
      <c r="F45" s="122">
        <v>81</v>
      </c>
      <c r="G45" s="122">
        <v>57</v>
      </c>
      <c r="H45" s="123">
        <v>74</v>
      </c>
      <c r="I45" s="122">
        <v>75</v>
      </c>
      <c r="J45" s="122">
        <v>58</v>
      </c>
      <c r="K45" s="122">
        <v>72</v>
      </c>
      <c r="L45" s="122">
        <v>81</v>
      </c>
      <c r="M45" s="122">
        <v>77</v>
      </c>
      <c r="N45" s="122">
        <v>72</v>
      </c>
      <c r="O45" s="10">
        <f t="shared" si="2"/>
        <v>824</v>
      </c>
      <c r="P45"/>
      <c r="Q45"/>
      <c r="R45"/>
      <c r="S45"/>
      <c r="T45"/>
      <c r="U45"/>
      <c r="V45"/>
    </row>
    <row r="46" spans="2:22" ht="18.75" customHeight="1" x14ac:dyDescent="0.25">
      <c r="B46" s="59" t="s">
        <v>46</v>
      </c>
      <c r="C46" s="141">
        <v>644</v>
      </c>
      <c r="D46" s="142">
        <v>528</v>
      </c>
      <c r="E46" s="143">
        <v>585</v>
      </c>
      <c r="F46" s="146">
        <v>594</v>
      </c>
      <c r="G46" s="132">
        <v>633</v>
      </c>
      <c r="H46" s="131">
        <v>593</v>
      </c>
      <c r="I46" s="132">
        <v>668</v>
      </c>
      <c r="J46" s="132">
        <v>565</v>
      </c>
      <c r="K46" s="132">
        <v>577</v>
      </c>
      <c r="L46" s="132">
        <v>667</v>
      </c>
      <c r="M46" s="132">
        <v>564</v>
      </c>
      <c r="N46" s="132">
        <v>557</v>
      </c>
      <c r="O46" s="10">
        <f t="shared" si="2"/>
        <v>7175</v>
      </c>
      <c r="P46"/>
      <c r="Q46"/>
      <c r="R46"/>
      <c r="S46"/>
      <c r="T46"/>
      <c r="U46"/>
      <c r="V46"/>
    </row>
    <row r="47" spans="2:22" ht="18.75" customHeight="1" thickBot="1" x14ac:dyDescent="0.3">
      <c r="B47" s="64" t="s">
        <v>47</v>
      </c>
      <c r="C47" s="147">
        <v>8046</v>
      </c>
      <c r="D47" s="147">
        <v>7492</v>
      </c>
      <c r="E47" s="147">
        <v>7875</v>
      </c>
      <c r="F47" s="147">
        <v>8409</v>
      </c>
      <c r="G47" s="147">
        <v>7708</v>
      </c>
      <c r="H47" s="147">
        <v>7429</v>
      </c>
      <c r="I47" s="147">
        <v>7996</v>
      </c>
      <c r="J47" s="147">
        <v>7794</v>
      </c>
      <c r="K47" s="148">
        <v>7928</v>
      </c>
      <c r="L47" s="148">
        <v>7739</v>
      </c>
      <c r="M47" s="148">
        <v>7281</v>
      </c>
      <c r="N47" s="148">
        <v>7692</v>
      </c>
      <c r="O47" s="11">
        <f t="shared" si="2"/>
        <v>93389</v>
      </c>
      <c r="P47"/>
      <c r="Q47"/>
      <c r="R47"/>
      <c r="S47"/>
      <c r="T47"/>
      <c r="U47"/>
      <c r="V47"/>
    </row>
    <row r="48" spans="2:22" ht="18.75" customHeight="1" x14ac:dyDescent="0.25">
      <c r="B48" t="s">
        <v>99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  <c r="V48"/>
    </row>
    <row r="49" spans="2:22" ht="18.7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/>
      <c r="Q49"/>
      <c r="R49"/>
      <c r="S49"/>
      <c r="T49"/>
      <c r="U49"/>
      <c r="V49"/>
    </row>
    <row r="50" spans="2:22" ht="18.75" customHeight="1" x14ac:dyDescent="0.25">
      <c r="B50" s="168" t="s">
        <v>103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70"/>
      <c r="P50"/>
      <c r="Q50"/>
      <c r="R50"/>
      <c r="S50"/>
      <c r="T50"/>
      <c r="U50"/>
      <c r="V50"/>
    </row>
    <row r="51" spans="2:22" ht="7.5" customHeight="1" thickBot="1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/>
      <c r="Q51"/>
      <c r="R51"/>
      <c r="S51"/>
      <c r="T51"/>
      <c r="U51"/>
      <c r="V51"/>
    </row>
    <row r="52" spans="2:22" ht="18.75" customHeight="1" x14ac:dyDescent="0.25">
      <c r="B52" s="36" t="s">
        <v>95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/>
      <c r="Q52"/>
      <c r="R52"/>
      <c r="S52"/>
      <c r="T52"/>
      <c r="U52"/>
      <c r="V52"/>
    </row>
    <row r="53" spans="2:22" ht="18.75" customHeight="1" x14ac:dyDescent="0.25">
      <c r="B53" s="39" t="s">
        <v>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  <c r="P53"/>
      <c r="Q53"/>
      <c r="R53"/>
      <c r="S53"/>
      <c r="T53"/>
      <c r="U53"/>
      <c r="V53"/>
    </row>
    <row r="54" spans="2:22" ht="31.5" customHeight="1" x14ac:dyDescent="0.25">
      <c r="B54" s="156" t="s">
        <v>81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8"/>
      <c r="P54"/>
      <c r="Q54"/>
      <c r="R54"/>
      <c r="S54"/>
      <c r="T54"/>
      <c r="U54"/>
      <c r="V54"/>
    </row>
    <row r="55" spans="2:22" ht="18.75" customHeight="1" x14ac:dyDescent="0.25">
      <c r="B55" s="42" t="s">
        <v>50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  <c r="P55"/>
      <c r="Q55"/>
      <c r="R55"/>
      <c r="S55"/>
      <c r="T55"/>
      <c r="U55"/>
      <c r="V55"/>
    </row>
    <row r="56" spans="2:22" ht="18.75" customHeight="1" x14ac:dyDescent="0.25">
      <c r="B56" s="43" t="s">
        <v>52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1"/>
      <c r="P56" s="18"/>
      <c r="Q56"/>
      <c r="R56"/>
      <c r="S56"/>
      <c r="T56"/>
      <c r="U56"/>
      <c r="V56"/>
    </row>
    <row r="57" spans="2:22" ht="18.75" customHeight="1" x14ac:dyDescent="0.25">
      <c r="B57" s="42" t="s">
        <v>53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/>
      <c r="P57" s="18"/>
      <c r="Q57"/>
      <c r="R57"/>
      <c r="S57"/>
      <c r="T57"/>
      <c r="U57"/>
      <c r="V57"/>
    </row>
    <row r="58" spans="2:22" ht="18.75" customHeight="1" x14ac:dyDescent="0.25">
      <c r="B58" s="43" t="s">
        <v>54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  <c r="P58" s="17"/>
      <c r="Q58"/>
      <c r="R58"/>
      <c r="S58"/>
      <c r="T58"/>
      <c r="U58"/>
      <c r="V58"/>
    </row>
    <row r="59" spans="2:22" ht="18.75" customHeight="1" x14ac:dyDescent="0.25">
      <c r="B59" s="42" t="s">
        <v>51</v>
      </c>
      <c r="C59" s="40"/>
      <c r="D59" s="40"/>
      <c r="E59" s="40"/>
      <c r="F59" s="40"/>
      <c r="G59" s="44"/>
      <c r="H59" s="40"/>
      <c r="I59" s="40"/>
      <c r="J59" s="40"/>
      <c r="K59" s="40"/>
      <c r="L59" s="40"/>
      <c r="M59" s="40"/>
      <c r="N59" s="40"/>
      <c r="O59" s="41"/>
      <c r="P59" s="17"/>
      <c r="Q59"/>
      <c r="R59"/>
      <c r="S59"/>
      <c r="T59"/>
      <c r="U59"/>
      <c r="V59"/>
    </row>
    <row r="60" spans="2:22" ht="18.75" customHeight="1" thickBot="1" x14ac:dyDescent="0.3">
      <c r="B60" s="45" t="s">
        <v>55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18"/>
      <c r="Q60"/>
      <c r="R60"/>
      <c r="S60"/>
      <c r="T60"/>
      <c r="U60"/>
      <c r="V60"/>
    </row>
    <row r="61" spans="2:22" ht="7.5" customHeight="1" thickBot="1" x14ac:dyDescent="0.3"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8"/>
      <c r="Q61"/>
      <c r="R61"/>
      <c r="S61"/>
      <c r="T61"/>
      <c r="U61"/>
      <c r="V61"/>
    </row>
    <row r="62" spans="2:22" ht="15.95" customHeight="1" x14ac:dyDescent="0.25">
      <c r="B62" s="48" t="s">
        <v>56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/>
      <c r="R62"/>
      <c r="S62"/>
      <c r="T62"/>
      <c r="U62"/>
      <c r="V62"/>
    </row>
    <row r="63" spans="2:22" ht="15.95" customHeight="1" x14ac:dyDescent="0.25">
      <c r="B63" s="49" t="s">
        <v>57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  <c r="Q63"/>
      <c r="R63"/>
      <c r="S63"/>
      <c r="T63"/>
      <c r="U63"/>
      <c r="V63"/>
    </row>
    <row r="64" spans="2:22" ht="15.95" customHeight="1" x14ac:dyDescent="0.25">
      <c r="B64" s="49" t="s">
        <v>58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/>
      <c r="Q64"/>
      <c r="R64"/>
      <c r="S64"/>
      <c r="T64"/>
      <c r="U64"/>
      <c r="V64"/>
    </row>
    <row r="65" spans="2:22" ht="15.95" customHeight="1" x14ac:dyDescent="0.25">
      <c r="B65" s="49" t="s">
        <v>59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/>
      <c r="Q65"/>
      <c r="R65"/>
      <c r="S65"/>
      <c r="T65"/>
      <c r="U65"/>
      <c r="V65"/>
    </row>
    <row r="66" spans="2:22" ht="15.95" customHeight="1" thickBot="1" x14ac:dyDescent="0.3">
      <c r="B66" s="50" t="s">
        <v>60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/>
      <c r="Q66"/>
      <c r="R66"/>
      <c r="S66"/>
      <c r="T66"/>
      <c r="U66"/>
      <c r="V66"/>
    </row>
    <row r="67" spans="2:22" ht="7.5" customHeight="1" thickBot="1" x14ac:dyDescent="0.3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Q67"/>
      <c r="R67"/>
      <c r="S67"/>
      <c r="T67"/>
      <c r="U67"/>
      <c r="V67"/>
    </row>
    <row r="68" spans="2:22" ht="33.75" customHeight="1" thickBot="1" x14ac:dyDescent="0.3">
      <c r="B68" s="159" t="s">
        <v>104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1"/>
      <c r="P68"/>
      <c r="Q68"/>
      <c r="R68"/>
      <c r="S68"/>
      <c r="T68"/>
      <c r="U68"/>
      <c r="V68"/>
    </row>
    <row r="69" spans="2:22" ht="18.75" customHeight="1" x14ac:dyDescent="0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/>
      <c r="Q69"/>
      <c r="R69"/>
      <c r="S69"/>
      <c r="T69"/>
      <c r="U69"/>
      <c r="V69"/>
    </row>
    <row r="70" spans="2:22" ht="22.5" customHeight="1" x14ac:dyDescent="0.25">
      <c r="B70" s="162" t="s">
        <v>105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4"/>
      <c r="P70"/>
      <c r="Q70"/>
      <c r="R70"/>
      <c r="S70"/>
      <c r="T70"/>
      <c r="U70"/>
      <c r="V70"/>
    </row>
    <row r="71" spans="2:22" ht="13.5" customHeight="1" thickBot="1" x14ac:dyDescent="0.3"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/>
      <c r="Q71"/>
      <c r="R71"/>
      <c r="S71"/>
      <c r="T71"/>
      <c r="U71"/>
      <c r="V71"/>
    </row>
    <row r="72" spans="2:22" ht="20.100000000000001" customHeight="1" thickBot="1" x14ac:dyDescent="0.3">
      <c r="B72" s="27" t="s">
        <v>84</v>
      </c>
      <c r="C72" s="93" t="s">
        <v>10</v>
      </c>
      <c r="D72" s="94" t="s">
        <v>11</v>
      </c>
      <c r="E72" s="94" t="s">
        <v>12</v>
      </c>
      <c r="F72" s="94" t="s">
        <v>13</v>
      </c>
      <c r="G72" s="94" t="s">
        <v>14</v>
      </c>
      <c r="H72" s="94" t="s">
        <v>15</v>
      </c>
      <c r="I72" s="94" t="s">
        <v>16</v>
      </c>
      <c r="J72" s="94" t="s">
        <v>17</v>
      </c>
      <c r="K72" s="94" t="s">
        <v>18</v>
      </c>
      <c r="L72" s="94" t="s">
        <v>19</v>
      </c>
      <c r="M72" s="94" t="s">
        <v>20</v>
      </c>
      <c r="N72" s="95" t="s">
        <v>21</v>
      </c>
      <c r="O72" s="96" t="s">
        <v>22</v>
      </c>
      <c r="P72"/>
      <c r="Q72" s="19"/>
      <c r="R72"/>
      <c r="S72"/>
      <c r="T72"/>
      <c r="U72"/>
      <c r="V72"/>
    </row>
    <row r="73" spans="2:22" ht="20.100000000000001" customHeight="1" x14ac:dyDescent="0.25">
      <c r="B73" s="92" t="s">
        <v>61</v>
      </c>
      <c r="C73" s="97">
        <v>62486</v>
      </c>
      <c r="D73" s="97">
        <v>54836</v>
      </c>
      <c r="E73" s="97">
        <v>61002</v>
      </c>
      <c r="F73" s="97">
        <v>60104</v>
      </c>
      <c r="G73" s="97">
        <v>57122</v>
      </c>
      <c r="H73" s="97">
        <v>53658</v>
      </c>
      <c r="I73" s="97">
        <v>55960</v>
      </c>
      <c r="J73" s="97">
        <v>60360</v>
      </c>
      <c r="K73" s="97">
        <v>53919</v>
      </c>
      <c r="L73" s="97">
        <v>61872</v>
      </c>
      <c r="M73" s="97">
        <v>57573</v>
      </c>
      <c r="N73" s="97">
        <v>54566</v>
      </c>
      <c r="O73" s="56">
        <f t="shared" ref="O73:O90" si="3">SUM(C73:N73)</f>
        <v>693458</v>
      </c>
      <c r="P73"/>
      <c r="Q73" s="19"/>
      <c r="R73"/>
      <c r="S73"/>
      <c r="T73"/>
      <c r="U73"/>
      <c r="V73"/>
    </row>
    <row r="74" spans="2:22" ht="20.100000000000001" customHeight="1" x14ac:dyDescent="0.25">
      <c r="B74" s="28" t="s">
        <v>72</v>
      </c>
      <c r="C74" s="97">
        <v>281</v>
      </c>
      <c r="D74" s="97">
        <v>296</v>
      </c>
      <c r="E74" s="97">
        <v>400</v>
      </c>
      <c r="F74" s="97">
        <v>373</v>
      </c>
      <c r="G74" s="97">
        <v>314</v>
      </c>
      <c r="H74" s="97">
        <v>391</v>
      </c>
      <c r="I74" s="97">
        <v>428</v>
      </c>
      <c r="J74" s="97">
        <v>446</v>
      </c>
      <c r="K74" s="97">
        <v>285</v>
      </c>
      <c r="L74" s="97">
        <v>260</v>
      </c>
      <c r="M74" s="97">
        <v>353</v>
      </c>
      <c r="N74" s="97">
        <v>314</v>
      </c>
      <c r="O74" s="57">
        <f t="shared" si="3"/>
        <v>4141</v>
      </c>
      <c r="P74"/>
      <c r="Q74" s="20"/>
      <c r="R74"/>
      <c r="S74"/>
      <c r="T74"/>
      <c r="U74"/>
      <c r="V74"/>
    </row>
    <row r="75" spans="2:22" ht="20.100000000000001" customHeight="1" x14ac:dyDescent="0.25">
      <c r="B75" s="28" t="s">
        <v>62</v>
      </c>
      <c r="C75" s="97">
        <v>1927</v>
      </c>
      <c r="D75" s="97">
        <v>1815</v>
      </c>
      <c r="E75" s="97">
        <v>2038</v>
      </c>
      <c r="F75" s="97">
        <v>2119</v>
      </c>
      <c r="G75" s="97">
        <v>2016</v>
      </c>
      <c r="H75" s="97">
        <v>1965</v>
      </c>
      <c r="I75" s="97">
        <v>2057</v>
      </c>
      <c r="J75" s="97">
        <v>1971</v>
      </c>
      <c r="K75" s="97">
        <v>2106</v>
      </c>
      <c r="L75" s="97">
        <v>1962</v>
      </c>
      <c r="M75" s="97">
        <v>1990</v>
      </c>
      <c r="N75" s="97">
        <v>1970</v>
      </c>
      <c r="O75" s="57">
        <f t="shared" si="3"/>
        <v>23936</v>
      </c>
      <c r="P75"/>
      <c r="Q75" s="19"/>
      <c r="R75"/>
      <c r="S75"/>
      <c r="T75"/>
      <c r="U75"/>
      <c r="V75"/>
    </row>
    <row r="76" spans="2:22" ht="20.100000000000001" customHeight="1" x14ac:dyDescent="0.25">
      <c r="B76" s="28" t="s">
        <v>73</v>
      </c>
      <c r="C76" s="97">
        <v>408</v>
      </c>
      <c r="D76" s="97">
        <v>441</v>
      </c>
      <c r="E76" s="97">
        <v>432</v>
      </c>
      <c r="F76" s="97">
        <v>453</v>
      </c>
      <c r="G76" s="97">
        <v>514</v>
      </c>
      <c r="H76" s="97">
        <v>470</v>
      </c>
      <c r="I76" s="97">
        <v>426</v>
      </c>
      <c r="J76" s="97">
        <v>475</v>
      </c>
      <c r="K76" s="97">
        <v>431</v>
      </c>
      <c r="L76" s="97">
        <v>423</v>
      </c>
      <c r="M76" s="97">
        <v>441</v>
      </c>
      <c r="N76" s="97">
        <v>387</v>
      </c>
      <c r="O76" s="57">
        <f t="shared" si="3"/>
        <v>5301</v>
      </c>
      <c r="P76"/>
      <c r="Q76" s="19"/>
      <c r="R76"/>
      <c r="S76"/>
      <c r="T76"/>
      <c r="U76"/>
      <c r="V76"/>
    </row>
    <row r="77" spans="2:22" ht="20.100000000000001" customHeight="1" x14ac:dyDescent="0.25">
      <c r="B77" s="28" t="s">
        <v>74</v>
      </c>
      <c r="C77" s="97">
        <v>24</v>
      </c>
      <c r="D77" s="97">
        <v>25</v>
      </c>
      <c r="E77" s="97">
        <v>21</v>
      </c>
      <c r="F77" s="97">
        <v>26</v>
      </c>
      <c r="G77" s="97">
        <v>22</v>
      </c>
      <c r="H77" s="97">
        <v>45</v>
      </c>
      <c r="I77" s="97">
        <v>41</v>
      </c>
      <c r="J77" s="97">
        <v>29</v>
      </c>
      <c r="K77" s="97">
        <v>19</v>
      </c>
      <c r="L77" s="97">
        <v>16</v>
      </c>
      <c r="M77" s="97">
        <v>22</v>
      </c>
      <c r="N77" s="97">
        <v>27</v>
      </c>
      <c r="O77" s="57">
        <f t="shared" si="3"/>
        <v>317</v>
      </c>
      <c r="P77"/>
      <c r="Q77" s="20"/>
      <c r="R77"/>
      <c r="S77"/>
      <c r="T77"/>
      <c r="U77"/>
      <c r="V77"/>
    </row>
    <row r="78" spans="2:22" ht="20.100000000000001" customHeight="1" x14ac:dyDescent="0.25">
      <c r="B78" s="28" t="s">
        <v>63</v>
      </c>
      <c r="C78" s="97">
        <v>19574</v>
      </c>
      <c r="D78" s="97">
        <v>17493</v>
      </c>
      <c r="E78" s="97">
        <v>18677</v>
      </c>
      <c r="F78" s="97">
        <v>19406</v>
      </c>
      <c r="G78" s="97">
        <v>19018</v>
      </c>
      <c r="H78" s="97">
        <v>16754</v>
      </c>
      <c r="I78" s="97">
        <v>18212</v>
      </c>
      <c r="J78" s="97">
        <v>20030</v>
      </c>
      <c r="K78" s="97">
        <v>16831</v>
      </c>
      <c r="L78" s="97">
        <v>20271</v>
      </c>
      <c r="M78" s="97">
        <v>18775</v>
      </c>
      <c r="N78" s="97">
        <v>17605</v>
      </c>
      <c r="O78" s="57">
        <f t="shared" si="3"/>
        <v>222646</v>
      </c>
      <c r="P78"/>
      <c r="Q78" s="19"/>
      <c r="R78"/>
      <c r="S78"/>
      <c r="T78"/>
      <c r="U78"/>
      <c r="V78"/>
    </row>
    <row r="79" spans="2:22" ht="20.100000000000001" customHeight="1" x14ac:dyDescent="0.25">
      <c r="B79" s="28" t="s">
        <v>64</v>
      </c>
      <c r="C79" s="97">
        <v>16466</v>
      </c>
      <c r="D79" s="97">
        <v>14974</v>
      </c>
      <c r="E79" s="97">
        <v>18397</v>
      </c>
      <c r="F79" s="97">
        <v>19748</v>
      </c>
      <c r="G79" s="97">
        <v>20364</v>
      </c>
      <c r="H79" s="97">
        <v>19237</v>
      </c>
      <c r="I79" s="97">
        <v>19317</v>
      </c>
      <c r="J79" s="97">
        <v>20470</v>
      </c>
      <c r="K79" s="97">
        <v>17938</v>
      </c>
      <c r="L79" s="97">
        <v>21186</v>
      </c>
      <c r="M79" s="97">
        <v>19702</v>
      </c>
      <c r="N79" s="97">
        <v>18360</v>
      </c>
      <c r="O79" s="57">
        <f t="shared" si="3"/>
        <v>226159</v>
      </c>
      <c r="P79"/>
      <c r="Q79" s="20"/>
      <c r="R79"/>
      <c r="S79"/>
      <c r="T79"/>
      <c r="U79"/>
      <c r="V79"/>
    </row>
    <row r="80" spans="2:22" ht="20.100000000000001" customHeight="1" x14ac:dyDescent="0.25">
      <c r="B80" s="28" t="s">
        <v>65</v>
      </c>
      <c r="C80" s="97">
        <v>11977</v>
      </c>
      <c r="D80" s="97">
        <v>11343</v>
      </c>
      <c r="E80" s="97">
        <v>12846</v>
      </c>
      <c r="F80" s="97">
        <v>14108</v>
      </c>
      <c r="G80" s="97">
        <v>14881</v>
      </c>
      <c r="H80" s="97">
        <v>13359</v>
      </c>
      <c r="I80" s="97">
        <v>13246</v>
      </c>
      <c r="J80" s="97">
        <v>14605</v>
      </c>
      <c r="K80" s="97">
        <v>12337</v>
      </c>
      <c r="L80" s="97">
        <v>14704</v>
      </c>
      <c r="M80" s="97">
        <v>13436</v>
      </c>
      <c r="N80" s="97">
        <v>11859</v>
      </c>
      <c r="O80" s="57">
        <f t="shared" si="3"/>
        <v>158701</v>
      </c>
      <c r="P80"/>
      <c r="Q80" s="19"/>
      <c r="R80"/>
      <c r="S80"/>
      <c r="T80"/>
      <c r="U80"/>
      <c r="V80"/>
    </row>
    <row r="81" spans="2:22" ht="20.100000000000001" customHeight="1" x14ac:dyDescent="0.25">
      <c r="B81" s="28" t="s">
        <v>76</v>
      </c>
      <c r="C81" s="97">
        <v>833</v>
      </c>
      <c r="D81" s="97">
        <v>834</v>
      </c>
      <c r="E81" s="97">
        <v>840</v>
      </c>
      <c r="F81" s="97">
        <v>906</v>
      </c>
      <c r="G81" s="97">
        <v>910</v>
      </c>
      <c r="H81" s="97">
        <v>879</v>
      </c>
      <c r="I81" s="97">
        <v>975</v>
      </c>
      <c r="J81" s="97">
        <v>992</v>
      </c>
      <c r="K81" s="97">
        <v>974</v>
      </c>
      <c r="L81" s="97">
        <v>1070</v>
      </c>
      <c r="M81" s="97">
        <v>1204</v>
      </c>
      <c r="N81" s="97">
        <v>811</v>
      </c>
      <c r="O81" s="57">
        <f t="shared" si="3"/>
        <v>11228</v>
      </c>
      <c r="P81"/>
      <c r="Q81" s="20"/>
      <c r="R81"/>
      <c r="S81"/>
      <c r="T81"/>
      <c r="U81"/>
      <c r="V81"/>
    </row>
    <row r="82" spans="2:22" ht="20.100000000000001" customHeight="1" x14ac:dyDescent="0.25">
      <c r="B82" s="28" t="s">
        <v>77</v>
      </c>
      <c r="C82" s="97">
        <v>507</v>
      </c>
      <c r="D82" s="97">
        <v>511</v>
      </c>
      <c r="E82" s="97">
        <v>517</v>
      </c>
      <c r="F82" s="97">
        <v>544</v>
      </c>
      <c r="G82" s="97">
        <v>499</v>
      </c>
      <c r="H82" s="97">
        <v>569</v>
      </c>
      <c r="I82" s="97">
        <v>562</v>
      </c>
      <c r="J82" s="97">
        <v>623</v>
      </c>
      <c r="K82" s="97">
        <v>586</v>
      </c>
      <c r="L82" s="97">
        <v>587</v>
      </c>
      <c r="M82" s="97">
        <v>640</v>
      </c>
      <c r="N82" s="97">
        <v>511</v>
      </c>
      <c r="O82" s="57">
        <f t="shared" si="3"/>
        <v>6656</v>
      </c>
      <c r="P82"/>
      <c r="Q82" s="20"/>
      <c r="R82"/>
      <c r="S82"/>
      <c r="T82"/>
      <c r="U82"/>
      <c r="V82"/>
    </row>
    <row r="83" spans="2:22" ht="20.100000000000001" customHeight="1" x14ac:dyDescent="0.25">
      <c r="B83" s="28" t="s">
        <v>66</v>
      </c>
      <c r="C83" s="97">
        <v>10198</v>
      </c>
      <c r="D83" s="97">
        <v>9162</v>
      </c>
      <c r="E83" s="97">
        <v>11469</v>
      </c>
      <c r="F83" s="97">
        <v>12023</v>
      </c>
      <c r="G83" s="97">
        <v>11969</v>
      </c>
      <c r="H83" s="97">
        <v>13450</v>
      </c>
      <c r="I83" s="97">
        <v>12489</v>
      </c>
      <c r="J83" s="97">
        <v>14682</v>
      </c>
      <c r="K83" s="97">
        <v>11024</v>
      </c>
      <c r="L83" s="97">
        <v>14003</v>
      </c>
      <c r="M83" s="97">
        <v>10894</v>
      </c>
      <c r="N83" s="97">
        <v>10203</v>
      </c>
      <c r="O83" s="57">
        <f t="shared" si="3"/>
        <v>141566</v>
      </c>
      <c r="P83"/>
      <c r="Q83" s="19"/>
      <c r="R83"/>
      <c r="S83"/>
      <c r="T83"/>
      <c r="U83"/>
      <c r="V83"/>
    </row>
    <row r="84" spans="2:22" ht="20.100000000000001" customHeight="1" x14ac:dyDescent="0.25">
      <c r="B84" s="28" t="s">
        <v>67</v>
      </c>
      <c r="C84" s="97">
        <v>1982</v>
      </c>
      <c r="D84" s="97">
        <v>1895</v>
      </c>
      <c r="E84" s="97">
        <v>1991</v>
      </c>
      <c r="F84" s="97">
        <v>2406</v>
      </c>
      <c r="G84" s="97">
        <v>2487</v>
      </c>
      <c r="H84" s="97">
        <v>2305</v>
      </c>
      <c r="I84" s="97">
        <v>2416</v>
      </c>
      <c r="J84" s="97">
        <v>2602</v>
      </c>
      <c r="K84" s="97">
        <v>1992</v>
      </c>
      <c r="L84" s="97">
        <v>2711</v>
      </c>
      <c r="M84" s="97">
        <v>2119</v>
      </c>
      <c r="N84" s="97">
        <v>1845</v>
      </c>
      <c r="O84" s="57">
        <f t="shared" si="3"/>
        <v>26751</v>
      </c>
      <c r="P84"/>
      <c r="Q84" s="20"/>
      <c r="R84"/>
      <c r="S84"/>
      <c r="T84"/>
      <c r="U84"/>
      <c r="V84"/>
    </row>
    <row r="85" spans="2:22" ht="20.100000000000001" customHeight="1" x14ac:dyDescent="0.25">
      <c r="B85" s="28" t="s">
        <v>75</v>
      </c>
      <c r="C85" s="97">
        <v>1963</v>
      </c>
      <c r="D85" s="97">
        <v>1866</v>
      </c>
      <c r="E85" s="97">
        <v>3002</v>
      </c>
      <c r="F85" s="97">
        <v>2993</v>
      </c>
      <c r="G85" s="97">
        <v>3121</v>
      </c>
      <c r="H85" s="97">
        <v>3090</v>
      </c>
      <c r="I85" s="97">
        <v>3293</v>
      </c>
      <c r="J85" s="97">
        <v>3556</v>
      </c>
      <c r="K85" s="97">
        <v>2627</v>
      </c>
      <c r="L85" s="97">
        <v>3287</v>
      </c>
      <c r="M85" s="97">
        <v>2501</v>
      </c>
      <c r="N85" s="97">
        <v>2030</v>
      </c>
      <c r="O85" s="57">
        <f t="shared" si="3"/>
        <v>33329</v>
      </c>
      <c r="P85"/>
      <c r="Q85" s="21"/>
      <c r="R85"/>
      <c r="S85"/>
      <c r="T85"/>
      <c r="U85"/>
      <c r="V85"/>
    </row>
    <row r="86" spans="2:22" ht="20.100000000000001" customHeight="1" x14ac:dyDescent="0.2">
      <c r="B86" s="28" t="s">
        <v>68</v>
      </c>
      <c r="C86" s="97">
        <v>193</v>
      </c>
      <c r="D86" s="97">
        <v>129</v>
      </c>
      <c r="E86" s="97">
        <v>161</v>
      </c>
      <c r="F86" s="97">
        <v>184</v>
      </c>
      <c r="G86" s="97">
        <v>145</v>
      </c>
      <c r="H86" s="97">
        <v>160</v>
      </c>
      <c r="I86" s="97">
        <v>139</v>
      </c>
      <c r="J86" s="97">
        <v>167</v>
      </c>
      <c r="K86" s="97">
        <v>166</v>
      </c>
      <c r="L86" s="97">
        <v>100</v>
      </c>
      <c r="M86" s="97">
        <v>135</v>
      </c>
      <c r="N86" s="97">
        <v>75</v>
      </c>
      <c r="O86" s="57">
        <f t="shared" si="3"/>
        <v>1754</v>
      </c>
      <c r="Q86" s="19"/>
    </row>
    <row r="87" spans="2:22" ht="20.100000000000001" customHeight="1" x14ac:dyDescent="0.2">
      <c r="B87" s="28" t="s">
        <v>69</v>
      </c>
      <c r="C87" s="97">
        <v>450</v>
      </c>
      <c r="D87" s="97">
        <v>429</v>
      </c>
      <c r="E87" s="97">
        <v>614</v>
      </c>
      <c r="F87" s="97">
        <v>594</v>
      </c>
      <c r="G87" s="97">
        <v>508</v>
      </c>
      <c r="H87" s="97">
        <v>455</v>
      </c>
      <c r="I87" s="97">
        <v>566</v>
      </c>
      <c r="J87" s="97">
        <v>654</v>
      </c>
      <c r="K87" s="97">
        <v>523</v>
      </c>
      <c r="L87" s="97">
        <v>441</v>
      </c>
      <c r="M87" s="97">
        <v>594</v>
      </c>
      <c r="N87" s="97">
        <v>453</v>
      </c>
      <c r="O87" s="57">
        <f t="shared" si="3"/>
        <v>6281</v>
      </c>
      <c r="Q87" s="19"/>
    </row>
    <row r="88" spans="2:22" ht="20.100000000000001" customHeight="1" x14ac:dyDescent="0.2">
      <c r="B88" s="29" t="s">
        <v>78</v>
      </c>
      <c r="C88" s="97">
        <v>41</v>
      </c>
      <c r="D88" s="97">
        <v>40</v>
      </c>
      <c r="E88" s="97">
        <v>55</v>
      </c>
      <c r="F88" s="97">
        <v>44</v>
      </c>
      <c r="G88" s="97">
        <v>57</v>
      </c>
      <c r="H88" s="97">
        <v>48</v>
      </c>
      <c r="I88" s="97">
        <v>53</v>
      </c>
      <c r="J88" s="97">
        <v>44</v>
      </c>
      <c r="K88" s="97">
        <v>50</v>
      </c>
      <c r="L88" s="97">
        <v>44</v>
      </c>
      <c r="M88" s="97">
        <v>42</v>
      </c>
      <c r="N88" s="97">
        <v>41</v>
      </c>
      <c r="O88" s="57">
        <f t="shared" si="3"/>
        <v>559</v>
      </c>
      <c r="Q88" s="19"/>
    </row>
    <row r="89" spans="2:22" ht="20.100000000000001" customHeight="1" x14ac:dyDescent="0.2">
      <c r="B89" s="29" t="s">
        <v>70</v>
      </c>
      <c r="C89" s="97">
        <v>1073</v>
      </c>
      <c r="D89" s="97">
        <v>1139</v>
      </c>
      <c r="E89" s="97">
        <v>1303</v>
      </c>
      <c r="F89" s="97">
        <v>1294</v>
      </c>
      <c r="G89" s="97">
        <v>1341</v>
      </c>
      <c r="H89" s="97">
        <v>1490</v>
      </c>
      <c r="I89" s="97">
        <v>1313</v>
      </c>
      <c r="J89" s="97">
        <v>1660</v>
      </c>
      <c r="K89" s="97">
        <v>1239</v>
      </c>
      <c r="L89" s="97">
        <v>1406</v>
      </c>
      <c r="M89" s="97">
        <v>1527</v>
      </c>
      <c r="N89" s="97">
        <v>1445</v>
      </c>
      <c r="O89" s="57">
        <f t="shared" si="3"/>
        <v>16230</v>
      </c>
      <c r="Q89" s="19"/>
    </row>
    <row r="90" spans="2:22" ht="20.100000000000001" customHeight="1" thickBot="1" x14ac:dyDescent="0.25">
      <c r="B90" s="30" t="s">
        <v>71</v>
      </c>
      <c r="C90" s="97">
        <v>2017</v>
      </c>
      <c r="D90" s="97">
        <v>1754</v>
      </c>
      <c r="E90" s="97">
        <v>2031</v>
      </c>
      <c r="F90" s="97">
        <v>1839</v>
      </c>
      <c r="G90" s="97">
        <v>1671</v>
      </c>
      <c r="H90" s="97">
        <v>1676</v>
      </c>
      <c r="I90" s="97">
        <v>1681</v>
      </c>
      <c r="J90" s="97">
        <v>1677</v>
      </c>
      <c r="K90" s="97">
        <v>1627</v>
      </c>
      <c r="L90" s="97">
        <v>1766</v>
      </c>
      <c r="M90" s="97">
        <v>1483</v>
      </c>
      <c r="N90" s="97">
        <v>1283</v>
      </c>
      <c r="O90" s="58">
        <f t="shared" si="3"/>
        <v>20505</v>
      </c>
      <c r="Q90" s="19"/>
    </row>
    <row r="91" spans="2:22" ht="18.75" customHeight="1" x14ac:dyDescent="0.2">
      <c r="B91" s="1" t="s">
        <v>100</v>
      </c>
      <c r="Q91" s="22"/>
    </row>
    <row r="92" spans="2:22" ht="20.25" customHeight="1" x14ac:dyDescent="0.2">
      <c r="B92" s="162" t="s">
        <v>80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4"/>
      <c r="Q92" s="23"/>
    </row>
    <row r="93" spans="2:22" ht="13.5" thickBot="1" x14ac:dyDescent="0.25"/>
    <row r="94" spans="2:22" ht="18.95" customHeight="1" thickBot="1" x14ac:dyDescent="0.35">
      <c r="B94" s="87" t="s">
        <v>96</v>
      </c>
      <c r="C94" s="26" t="s">
        <v>10</v>
      </c>
      <c r="D94" s="24" t="s">
        <v>11</v>
      </c>
      <c r="E94" s="24" t="s">
        <v>12</v>
      </c>
      <c r="F94" s="24" t="s">
        <v>13</v>
      </c>
      <c r="G94" s="24" t="s">
        <v>14</v>
      </c>
      <c r="H94" s="24" t="s">
        <v>15</v>
      </c>
      <c r="I94" s="24" t="s">
        <v>16</v>
      </c>
      <c r="J94" s="24" t="s">
        <v>17</v>
      </c>
      <c r="K94" s="24" t="s">
        <v>18</v>
      </c>
      <c r="L94" s="24" t="s">
        <v>19</v>
      </c>
      <c r="M94" s="24" t="s">
        <v>20</v>
      </c>
      <c r="N94" s="25" t="s">
        <v>21</v>
      </c>
      <c r="O94" s="7" t="s">
        <v>22</v>
      </c>
    </row>
    <row r="95" spans="2:22" ht="18.95" customHeight="1" x14ac:dyDescent="0.2">
      <c r="B95" s="31" t="s">
        <v>24</v>
      </c>
      <c r="C95" s="97">
        <v>1061512.19</v>
      </c>
      <c r="D95" s="98">
        <v>1323790.98</v>
      </c>
      <c r="E95" s="98">
        <v>745240.98</v>
      </c>
      <c r="F95" s="98">
        <v>512756.18</v>
      </c>
      <c r="G95" s="98">
        <v>885271.6</v>
      </c>
      <c r="H95" s="98">
        <v>981879.45000000007</v>
      </c>
      <c r="I95" s="99">
        <v>1655248.89</v>
      </c>
      <c r="J95" s="149">
        <v>1374082.69</v>
      </c>
      <c r="K95" s="99">
        <v>462754.89999999997</v>
      </c>
      <c r="L95" s="99">
        <v>1031333.74</v>
      </c>
      <c r="M95" s="99">
        <v>154970.97</v>
      </c>
      <c r="N95" s="98">
        <v>734739.36</v>
      </c>
      <c r="O95" s="88">
        <f t="shared" ref="O95:O100" si="4">SUM(C95:N95)</f>
        <v>10923581.93</v>
      </c>
    </row>
    <row r="96" spans="2:22" ht="18.95" customHeight="1" x14ac:dyDescent="0.2">
      <c r="B96" s="31" t="s">
        <v>25</v>
      </c>
      <c r="C96" s="100">
        <v>22210.760000000002</v>
      </c>
      <c r="D96" s="98">
        <v>63828.99</v>
      </c>
      <c r="E96" s="98">
        <v>44699.829999999994</v>
      </c>
      <c r="F96" s="98">
        <v>66400.740000000005</v>
      </c>
      <c r="G96" s="98">
        <v>38902.959999999999</v>
      </c>
      <c r="H96" s="98">
        <v>72695.05</v>
      </c>
      <c r="I96" s="99">
        <v>22589.120000000003</v>
      </c>
      <c r="J96" s="149">
        <v>89626.06</v>
      </c>
      <c r="K96" s="99">
        <v>19842.88</v>
      </c>
      <c r="L96" s="99">
        <v>48255.55</v>
      </c>
      <c r="M96" s="99">
        <v>7885.06</v>
      </c>
      <c r="N96" s="98">
        <v>51514.74</v>
      </c>
      <c r="O96" s="89">
        <f t="shared" si="4"/>
        <v>548451.74</v>
      </c>
    </row>
    <row r="97" spans="2:15" ht="18.95" customHeight="1" x14ac:dyDescent="0.2">
      <c r="B97" s="31" t="s">
        <v>26</v>
      </c>
      <c r="C97" s="101">
        <v>25321.75</v>
      </c>
      <c r="D97" s="98">
        <v>18169.22</v>
      </c>
      <c r="E97" s="98">
        <v>21058.9</v>
      </c>
      <c r="F97" s="98">
        <v>35386.570000000007</v>
      </c>
      <c r="G97" s="98">
        <v>29521.61</v>
      </c>
      <c r="H97" s="98">
        <v>86512.78</v>
      </c>
      <c r="I97" s="99">
        <v>55433.94</v>
      </c>
      <c r="J97" s="149">
        <v>95169.64</v>
      </c>
      <c r="K97" s="99">
        <v>22552.61</v>
      </c>
      <c r="L97" s="154">
        <v>22016.789999999997</v>
      </c>
      <c r="M97" s="99">
        <v>4509.41</v>
      </c>
      <c r="N97" s="98">
        <v>9228.85</v>
      </c>
      <c r="O97" s="89">
        <f t="shared" si="4"/>
        <v>424882.06999999995</v>
      </c>
    </row>
    <row r="98" spans="2:15" ht="18.95" customHeight="1" x14ac:dyDescent="0.2">
      <c r="B98" s="32" t="s">
        <v>27</v>
      </c>
      <c r="C98" s="102">
        <v>42.7</v>
      </c>
      <c r="D98" s="98">
        <v>308.05</v>
      </c>
      <c r="E98" s="103">
        <v>703.01</v>
      </c>
      <c r="F98" s="104">
        <v>20.85</v>
      </c>
      <c r="G98" s="103">
        <v>2.1</v>
      </c>
      <c r="H98" s="103">
        <v>989.46</v>
      </c>
      <c r="I98" s="105">
        <v>19.600000000000001</v>
      </c>
      <c r="J98" s="150">
        <v>22.28</v>
      </c>
      <c r="K98" s="98">
        <v>45.01</v>
      </c>
      <c r="L98" s="150">
        <v>297.68</v>
      </c>
      <c r="M98" s="103">
        <v>732.6</v>
      </c>
      <c r="N98" s="103">
        <v>1.0900000000000001</v>
      </c>
      <c r="O98" s="89">
        <f t="shared" si="4"/>
        <v>3184.4300000000003</v>
      </c>
    </row>
    <row r="99" spans="2:15" ht="18.95" customHeight="1" x14ac:dyDescent="0.2">
      <c r="B99" s="32" t="s">
        <v>83</v>
      </c>
      <c r="C99" s="106">
        <v>134</v>
      </c>
      <c r="D99" s="103">
        <v>144</v>
      </c>
      <c r="E99" s="107">
        <v>20</v>
      </c>
      <c r="F99" s="103">
        <v>55</v>
      </c>
      <c r="G99" s="103">
        <v>260</v>
      </c>
      <c r="H99" s="108">
        <v>6990</v>
      </c>
      <c r="I99" s="109">
        <v>1008</v>
      </c>
      <c r="J99" s="151">
        <v>86</v>
      </c>
      <c r="K99" s="150">
        <v>563</v>
      </c>
      <c r="L99" s="109">
        <v>125</v>
      </c>
      <c r="M99" s="107">
        <v>29</v>
      </c>
      <c r="N99" s="151">
        <f>(L99-M99)</f>
        <v>96</v>
      </c>
      <c r="O99" s="90">
        <f t="shared" si="4"/>
        <v>9510</v>
      </c>
    </row>
    <row r="100" spans="2:15" ht="18.95" customHeight="1" thickBot="1" x14ac:dyDescent="0.25">
      <c r="B100" s="33" t="s">
        <v>48</v>
      </c>
      <c r="C100" s="110">
        <v>12732</v>
      </c>
      <c r="D100" s="111">
        <v>5423</v>
      </c>
      <c r="E100" s="111">
        <v>2695</v>
      </c>
      <c r="F100" s="111">
        <v>3047</v>
      </c>
      <c r="G100" s="111">
        <v>427</v>
      </c>
      <c r="H100" s="111">
        <v>85</v>
      </c>
      <c r="I100" s="112">
        <v>290</v>
      </c>
      <c r="J100" s="152">
        <v>1343</v>
      </c>
      <c r="K100" s="153">
        <v>1069</v>
      </c>
      <c r="L100" s="153">
        <v>6034</v>
      </c>
      <c r="M100" s="152">
        <v>6943</v>
      </c>
      <c r="N100" s="111">
        <v>1087</v>
      </c>
      <c r="O100" s="91">
        <f t="shared" si="4"/>
        <v>41175</v>
      </c>
    </row>
    <row r="101" spans="2:15" ht="14.25" x14ac:dyDescent="0.2">
      <c r="B101" s="1" t="s">
        <v>100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25">
      <c r="B102"/>
      <c r="C102"/>
      <c r="D102"/>
      <c r="E102"/>
      <c r="F102"/>
      <c r="G102"/>
    </row>
    <row r="103" spans="2:15" ht="15" customHeight="1" x14ac:dyDescent="0.2">
      <c r="B103" s="65" t="s">
        <v>87</v>
      </c>
      <c r="C103" s="66"/>
      <c r="D103" s="67"/>
      <c r="E103" s="68"/>
      <c r="F103" s="68"/>
      <c r="G103" s="69"/>
      <c r="H103" s="70"/>
      <c r="I103" s="70"/>
      <c r="J103" s="71"/>
      <c r="K103" s="70"/>
      <c r="L103" s="72"/>
      <c r="M103" s="70"/>
    </row>
    <row r="104" spans="2:15" ht="15" customHeight="1" x14ac:dyDescent="0.2">
      <c r="B104" s="65" t="s">
        <v>98</v>
      </c>
      <c r="C104" s="66"/>
      <c r="D104" s="73"/>
      <c r="E104" s="68"/>
      <c r="F104" s="68"/>
      <c r="G104" s="69"/>
      <c r="H104" s="70"/>
      <c r="I104" s="70"/>
      <c r="J104" s="71"/>
      <c r="K104" s="70"/>
      <c r="L104" s="72"/>
      <c r="M104" s="70"/>
    </row>
    <row r="105" spans="2:15" ht="15" customHeight="1" x14ac:dyDescent="0.2">
      <c r="B105" s="65" t="s">
        <v>97</v>
      </c>
      <c r="C105" s="66"/>
      <c r="D105" s="67"/>
      <c r="E105" s="68"/>
      <c r="F105" s="68"/>
      <c r="G105" s="69"/>
      <c r="H105" s="69"/>
      <c r="I105" s="70"/>
      <c r="J105" s="74"/>
      <c r="K105" s="75"/>
      <c r="L105" s="75"/>
      <c r="M105" s="75"/>
    </row>
    <row r="106" spans="2:15" ht="15" customHeight="1" x14ac:dyDescent="0.2">
      <c r="B106" s="65" t="s">
        <v>88</v>
      </c>
      <c r="C106" s="66"/>
      <c r="D106" s="67"/>
      <c r="E106" s="68"/>
      <c r="F106" s="68"/>
      <c r="G106" s="69"/>
      <c r="H106" s="69"/>
      <c r="I106" s="70"/>
      <c r="J106" s="74"/>
      <c r="K106" s="75"/>
      <c r="L106" s="75"/>
      <c r="M106" s="75"/>
    </row>
    <row r="107" spans="2:15" ht="15" customHeight="1" x14ac:dyDescent="0.2">
      <c r="B107" s="65" t="s">
        <v>89</v>
      </c>
      <c r="C107" s="66"/>
      <c r="D107" s="67"/>
      <c r="E107" s="68"/>
      <c r="F107" s="68"/>
      <c r="G107" s="69"/>
      <c r="H107" s="69"/>
      <c r="I107" s="70"/>
      <c r="J107" s="74"/>
      <c r="K107" s="75"/>
      <c r="L107" s="75"/>
      <c r="M107" s="75"/>
    </row>
    <row r="108" spans="2:15" ht="15" customHeight="1" x14ac:dyDescent="0.2">
      <c r="B108" s="65" t="s">
        <v>90</v>
      </c>
      <c r="C108" s="66"/>
      <c r="D108" s="67"/>
      <c r="E108" s="68"/>
      <c r="F108" s="68"/>
      <c r="G108" s="69"/>
      <c r="H108" s="69"/>
      <c r="I108" s="70"/>
      <c r="J108" s="74"/>
      <c r="K108" s="75"/>
      <c r="L108" s="75"/>
      <c r="M108" s="75"/>
    </row>
    <row r="109" spans="2:15" ht="15" customHeight="1" x14ac:dyDescent="0.2">
      <c r="B109" s="65" t="s">
        <v>91</v>
      </c>
      <c r="C109" s="76"/>
      <c r="D109" s="76"/>
      <c r="E109" s="77"/>
      <c r="F109" s="77"/>
      <c r="G109" s="76"/>
      <c r="H109" s="78"/>
      <c r="I109" s="76"/>
      <c r="J109" s="79"/>
      <c r="K109" s="80"/>
      <c r="L109" s="79"/>
      <c r="M109" s="76"/>
    </row>
    <row r="110" spans="2:15" ht="15" customHeight="1" x14ac:dyDescent="0.2">
      <c r="B110" s="65" t="s">
        <v>92</v>
      </c>
      <c r="C110" s="76"/>
      <c r="D110" s="76"/>
      <c r="E110" s="77"/>
      <c r="F110" s="77"/>
      <c r="G110" s="76"/>
      <c r="H110" s="78"/>
      <c r="I110" s="76"/>
      <c r="J110" s="79"/>
      <c r="K110" s="80"/>
      <c r="L110" s="79"/>
      <c r="M110" s="76"/>
    </row>
    <row r="111" spans="2:15" ht="18" x14ac:dyDescent="0.25">
      <c r="B111" s="81" t="s">
        <v>93</v>
      </c>
      <c r="C111"/>
      <c r="D111"/>
      <c r="E111" s="82"/>
      <c r="F111" s="82"/>
      <c r="G111"/>
      <c r="H111" s="83"/>
      <c r="I111"/>
      <c r="J111" s="84"/>
      <c r="K111" s="75"/>
      <c r="L111" s="84"/>
      <c r="M111"/>
    </row>
    <row r="112" spans="2:15" ht="18" x14ac:dyDescent="0.25">
      <c r="B112"/>
      <c r="C112"/>
      <c r="D112"/>
      <c r="E112" s="82"/>
      <c r="F112" s="82"/>
      <c r="G112"/>
      <c r="H112" s="83"/>
      <c r="I112"/>
      <c r="J112" s="84"/>
      <c r="K112" s="85"/>
      <c r="L112" s="84"/>
      <c r="M112"/>
    </row>
    <row r="113" spans="2:13" ht="15" x14ac:dyDescent="0.25">
      <c r="B113" s="86"/>
      <c r="C113" s="86"/>
      <c r="D113" s="86"/>
      <c r="E113" s="86"/>
      <c r="F113" s="86"/>
      <c r="G113" s="86"/>
      <c r="H113" s="86"/>
      <c r="I113"/>
      <c r="J113"/>
      <c r="K113" s="84"/>
      <c r="L113" s="84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7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Ismael Severo Moreira</cp:lastModifiedBy>
  <cp:lastPrinted>2018-05-18T15:51:25Z</cp:lastPrinted>
  <dcterms:created xsi:type="dcterms:W3CDTF">2008-05-08T21:25:33Z</dcterms:created>
  <dcterms:modified xsi:type="dcterms:W3CDTF">2020-10-23T13:51:40Z</dcterms:modified>
</cp:coreProperties>
</file>