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LATÓRIOS\INDICADORES DE EFICIÊNCIA\"/>
    </mc:Choice>
  </mc:AlternateContent>
  <bookViews>
    <workbookView xWindow="0" yWindow="0" windowWidth="19200" windowHeight="7050"/>
  </bookViews>
  <sheets>
    <sheet name="INDICADORES DE ATIVIDADE" sheetId="1" r:id="rId1"/>
  </sheets>
  <calcPr calcId="162913"/>
</workbook>
</file>

<file path=xl/calcChain.xml><?xml version="1.0" encoding="utf-8"?>
<calcChain xmlns="http://schemas.openxmlformats.org/spreadsheetml/2006/main">
  <c r="O14" i="1" l="1"/>
  <c r="O38" i="1" l="1"/>
  <c r="O73" i="1" l="1"/>
  <c r="O47" i="1" l="1"/>
  <c r="O46" i="1"/>
  <c r="O45" i="1"/>
  <c r="O44" i="1"/>
  <c r="O43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95" i="1" l="1"/>
  <c r="O42" i="1"/>
  <c r="B48" i="1" l="1"/>
  <c r="O99" i="1" l="1"/>
  <c r="B101" i="1"/>
  <c r="O96" i="1" l="1"/>
  <c r="O97" i="1"/>
  <c r="O98" i="1"/>
  <c r="O100" i="1"/>
  <c r="O74" i="1" l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</calcChain>
</file>

<file path=xl/sharedStrings.xml><?xml version="1.0" encoding="utf-8"?>
<sst xmlns="http://schemas.openxmlformats.org/spreadsheetml/2006/main" count="146" uniqueCount="106">
  <si>
    <t>PRISÕES REALIZADAS PELA INSTITUIÇÃO</t>
  </si>
  <si>
    <t>INSPEÇÕES EM DESMANCHES</t>
  </si>
  <si>
    <t>INSPEÇÕES EM BARES</t>
  </si>
  <si>
    <t>INSPEÇÕES EM CASAS NOTURNAS</t>
  </si>
  <si>
    <t>VEÍCULOS FISCALIZADOS</t>
  </si>
  <si>
    <t>VEÍCULOS AUTUADOS</t>
  </si>
  <si>
    <t>VEÍCULOS RECOLHIDOS</t>
  </si>
  <si>
    <t>VEÍCULOS RECUPERADOS</t>
  </si>
  <si>
    <t>PRISÕES DE FORAGIDOS</t>
  </si>
  <si>
    <t>CNH APREENDIDAS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</si>
  <si>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</si>
  <si>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</si>
  <si>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</si>
  <si>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</si>
  <si>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</si>
  <si>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</si>
  <si>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</si>
  <si>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</si>
  <si>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</si>
  <si>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</si>
  <si>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</si>
  <si>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</si>
  <si>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</si>
  <si>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SECRETARIA DA SEGURANÇA PÚBLICA</t>
  </si>
  <si>
    <t>MACONHA (g)</t>
  </si>
  <si>
    <t>COCAÍNA (g)</t>
  </si>
  <si>
    <t>CRACK (g)</t>
  </si>
  <si>
    <t>HAXIXE (g)</t>
  </si>
  <si>
    <t>ASSISTÊNCIAS REALIZADAS</t>
  </si>
  <si>
    <t>ARMAS BRANCAS APREENDIDAS</t>
  </si>
  <si>
    <t>PRISÕES EM FLAGRANTE</t>
  </si>
  <si>
    <t>APREENSÃO DE DINHEIRO EM ESPÉCIE: (R$)</t>
  </si>
  <si>
    <t>APREENSÃO DE MUNIÇÕES</t>
  </si>
  <si>
    <t>BARREIRAS POLICIAIS REALIZADAS</t>
  </si>
  <si>
    <t>COMUNICAÇÕES DE OCORRÊNCIA POLICIAL (COP)</t>
  </si>
  <si>
    <t>PRISÕES DE MOTORISTAS POR DIRIGIR EMBRIAGADO</t>
  </si>
  <si>
    <t>PRISÕES DE MOTORISTA COM DIREITO DE DIRIGIR SUSPENSO</t>
  </si>
  <si>
    <t>TERMOS CIRCUNSTANCIADOS REGISTRADOS (TC)</t>
  </si>
  <si>
    <t>APREENSÃO DE COCAÍNA (G)</t>
  </si>
  <si>
    <t>APREENSÃO DE CRACK (G)</t>
  </si>
  <si>
    <t>APREENSÃO DE MACONHA (G)</t>
  </si>
  <si>
    <t>ARMAS DE FOGO APREENDIDAS</t>
  </si>
  <si>
    <t>Homicidio</t>
  </si>
  <si>
    <t>Homicidio Tentado</t>
  </si>
  <si>
    <t>Roubo</t>
  </si>
  <si>
    <t>Roubo de Veiculos</t>
  </si>
  <si>
    <t>Furto</t>
  </si>
  <si>
    <t>Outras Prisões</t>
  </si>
  <si>
    <t>Ecstasy (comprimidos)</t>
  </si>
  <si>
    <t>(1): Indicador composto exclusivamente por crimes. Não compreende as contravenções penais.</t>
  </si>
  <si>
    <r>
      <t xml:space="preserve">(3): Trata-se do número de presos em </t>
    </r>
    <r>
      <rPr>
        <b/>
        <u/>
        <sz val="12"/>
        <rFont val="Arial"/>
        <family val="2"/>
      </rPr>
      <t>Autos de Prisões em Flagrantes decorrentes, exclusivamente, de ações da PC</t>
    </r>
    <r>
      <rPr>
        <b/>
        <sz val="12"/>
        <rFont val="Arial"/>
        <family val="2"/>
      </rPr>
      <t xml:space="preserve">. </t>
    </r>
  </si>
  <si>
    <t>(7): Houve o acréscimo da expressão "cumpridos" a fim de excetuar os representados e/ou deferidos. Reúne os cumpridos pelo próprio órgão e também aqueles cumpridos via carta precatória.</t>
  </si>
  <si>
    <t>(4): Número de adolescentes apreendidos em Autos de Apreensão em Flagrante de Adolescente decorrentes de ações da Polícia Civil.</t>
  </si>
  <si>
    <t>(5): Trata-se do número de presos pela Polícia Civil, excetuando-se os presos em flagrante.</t>
  </si>
  <si>
    <t>(6) Número de adolescentes apreendidos pela Polícia Civil, com exceção dos apreendidos em Auto de Apreensão em Flagrante de Adolescente.</t>
  </si>
  <si>
    <t>(8): Acréscimo da expressão "ocorrências", já que o sistema fornece apenas essa informação quando da recuperação de veículos.</t>
  </si>
  <si>
    <t>Outras informações sobre os indicadores:</t>
  </si>
  <si>
    <t>(A) Permanece sem altreações</t>
  </si>
  <si>
    <t>(B) Permanece com alteração na nomenclatura</t>
  </si>
  <si>
    <t>(C) Permanece com alteração na metodologia</t>
  </si>
  <si>
    <t>(D) Acrescentado</t>
  </si>
  <si>
    <r>
      <t xml:space="preserve">OCORRÊNCIAS CRIMINAIS </t>
    </r>
    <r>
      <rPr>
        <vertAlign val="superscript"/>
        <sz val="10"/>
        <rFont val="Arial"/>
        <family val="2"/>
      </rPr>
      <t>(1) (A)</t>
    </r>
  </si>
  <si>
    <r>
      <t xml:space="preserve">FLAGRANTES ELABORADOS (ADULTOS) </t>
    </r>
    <r>
      <rPr>
        <vertAlign val="superscript"/>
        <sz val="10"/>
        <rFont val="Arial"/>
        <family val="2"/>
      </rPr>
      <t>(A)</t>
    </r>
  </si>
  <si>
    <r>
      <t xml:space="preserve">IPs INSTAURADOS </t>
    </r>
    <r>
      <rPr>
        <vertAlign val="superscript"/>
        <sz val="10"/>
        <rFont val="Arial"/>
        <family val="2"/>
      </rPr>
      <t>(A)</t>
    </r>
  </si>
  <si>
    <r>
      <t xml:space="preserve">IPs REMETIDOS </t>
    </r>
    <r>
      <rPr>
        <vertAlign val="superscript"/>
        <sz val="10"/>
        <rFont val="Arial"/>
        <family val="2"/>
      </rPr>
      <t>(A)</t>
    </r>
  </si>
  <si>
    <r>
      <t xml:space="preserve">IPs REMETIDOS COM ELUCIDAÇÃO </t>
    </r>
    <r>
      <rPr>
        <vertAlign val="superscript"/>
        <sz val="10"/>
        <rFont val="Arial"/>
        <family val="2"/>
      </rPr>
      <t>(A)</t>
    </r>
  </si>
  <si>
    <r>
      <t xml:space="preserve">TCs REMETIDOS </t>
    </r>
    <r>
      <rPr>
        <vertAlign val="superscript"/>
        <sz val="10"/>
        <rFont val="Arial"/>
        <family val="2"/>
      </rPr>
      <t>(A)</t>
    </r>
  </si>
  <si>
    <r>
      <t xml:space="preserve">P.A.I.s REMETIDOS </t>
    </r>
    <r>
      <rPr>
        <vertAlign val="superscript"/>
        <sz val="10"/>
        <rFont val="Arial"/>
        <family val="2"/>
      </rPr>
      <t>(A)</t>
    </r>
  </si>
  <si>
    <r>
      <t xml:space="preserve">FORAGIDOS RECAPTURADOS </t>
    </r>
    <r>
      <rPr>
        <vertAlign val="superscript"/>
        <sz val="10"/>
        <rFont val="Arial"/>
        <family val="2"/>
      </rPr>
      <t>(A)</t>
    </r>
  </si>
  <si>
    <r>
      <t xml:space="preserve">PRESOS POR MANDADOS PELA PC </t>
    </r>
    <r>
      <rPr>
        <vertAlign val="superscript"/>
        <sz val="10"/>
        <rFont val="Arial"/>
        <family val="2"/>
      </rPr>
      <t>(5) (B)</t>
    </r>
  </si>
  <si>
    <r>
      <t xml:space="preserve">MANDADOS DE BUSCA E APREENSÃO CUMPRIDOS </t>
    </r>
    <r>
      <rPr>
        <vertAlign val="superscript"/>
        <sz val="10"/>
        <rFont val="Arial"/>
        <family val="2"/>
      </rPr>
      <t>(7) (B)</t>
    </r>
  </si>
  <si>
    <r>
      <t xml:space="preserve">OCORRÊNCIAS DE RECUPERAÇÃO DE VEÍCULOS </t>
    </r>
    <r>
      <rPr>
        <vertAlign val="superscript"/>
        <sz val="10"/>
        <rFont val="Arial"/>
        <family val="2"/>
      </rPr>
      <t>(8) (B)</t>
    </r>
  </si>
  <si>
    <r>
      <t xml:space="preserve">ARMAS DE FOGO APREENDIDAS PELA PC </t>
    </r>
    <r>
      <rPr>
        <vertAlign val="superscript"/>
        <sz val="10"/>
        <rFont val="Arial"/>
        <family val="2"/>
      </rPr>
      <t xml:space="preserve">(2) (C) </t>
    </r>
  </si>
  <si>
    <r>
      <t xml:space="preserve">PRESOS EM FLAGRANTE (ADULTOS) PELA PC </t>
    </r>
    <r>
      <rPr>
        <vertAlign val="superscript"/>
        <sz val="10"/>
        <rFont val="Arial"/>
        <family val="2"/>
      </rPr>
      <t xml:space="preserve">(3) (C) </t>
    </r>
  </si>
  <si>
    <r>
      <t xml:space="preserve">ADOLESCENTES APREENDIDOS EM AAFAs PELA PC </t>
    </r>
    <r>
      <rPr>
        <vertAlign val="superscript"/>
        <sz val="10"/>
        <rFont val="Arial"/>
        <family val="2"/>
      </rPr>
      <t xml:space="preserve">(4) (C) </t>
    </r>
  </si>
  <si>
    <r>
      <t xml:space="preserve">REQUISIÇÕES CONCLUÍDAS - MP E TJ </t>
    </r>
    <r>
      <rPr>
        <vertAlign val="superscript"/>
        <sz val="10"/>
        <rFont val="Arial"/>
        <family val="2"/>
      </rPr>
      <t xml:space="preserve">(C) </t>
    </r>
  </si>
  <si>
    <r>
      <t xml:space="preserve">PRISÕES SOLICITADAS (PREVENTIVA/TEMPORÁRIA) </t>
    </r>
    <r>
      <rPr>
        <vertAlign val="superscript"/>
        <sz val="10"/>
        <rFont val="Arial"/>
        <family val="2"/>
      </rPr>
      <t>(D)</t>
    </r>
  </si>
  <si>
    <r>
      <t xml:space="preserve">PRISÕES DECRETADAS (PREVENTIVA/TEMPORÁRIA) </t>
    </r>
    <r>
      <rPr>
        <vertAlign val="superscript"/>
        <sz val="10"/>
        <rFont val="Arial"/>
        <family val="2"/>
      </rPr>
      <t>(D)</t>
    </r>
  </si>
  <si>
    <r>
      <t xml:space="preserve">ADOLESCENTES APREENDIDOS EM MANDADOS PELA PC </t>
    </r>
    <r>
      <rPr>
        <vertAlign val="superscript"/>
        <sz val="10"/>
        <rFont val="Arial"/>
        <family val="2"/>
      </rPr>
      <t>(6) (D)</t>
    </r>
  </si>
  <si>
    <t>OBSERVATÓRIO ESTADUAL DA SEGURANÇA PÚBLICA</t>
  </si>
  <si>
    <r>
      <t xml:space="preserve">(2): Trata-se da quantidade de armas e/ou drogas apreendidas </t>
    </r>
    <r>
      <rPr>
        <b/>
        <u/>
        <sz val="12"/>
        <rFont val="Arial"/>
        <family val="2"/>
      </rPr>
      <t>exclusivamente</t>
    </r>
    <r>
      <rPr>
        <b/>
        <sz val="12"/>
        <rFont val="Arial"/>
        <family val="2"/>
      </rPr>
      <t xml:space="preserve"> pela PC. Anteriormente (até 2016) tinha-se a quantidade de armas apreendidas por quaisquer órgãos de segurança pública, sem possibilidade de distinção.</t>
    </r>
  </si>
  <si>
    <t>LSD (ponto)</t>
  </si>
  <si>
    <t>AUTUAÇÕES DE TRÂNSITO POR EMBRIAGUEZ (Autuações nos Art 165, 277 e 306 do CTB)</t>
  </si>
  <si>
    <t xml:space="preserve">FONTES: </t>
  </si>
  <si>
    <t>Observações:</t>
  </si>
  <si>
    <t>AAFA: Auto de Apreensão em Flagrante de Adolescente.</t>
  </si>
  <si>
    <t>Para Requisições Concluídas são somadas as requisições atendidas para o Poder Judiciário e para o Ministério Público.</t>
  </si>
  <si>
    <t>Foragidos Recapturados: referem-se exclusivamente às ações realizadas pela Polícia Civil.</t>
  </si>
  <si>
    <t>* Os dados do sistema INTEGRA são computados após o dia 10 do mês subsequente.</t>
  </si>
  <si>
    <t>Os indicadores sobre acidentes de trânsito com danos materiais, com lesões corporais e com morte,  deixarão de ser informados pela Brigada Militar em razão de algumas mudanças de metodologia que foram adotadas com o fim de dirimir o trabalho administrativo, bem como pela percepção de que tais indicadores estavam muito defasados em relação às informações disponibilizadas, por exemplo, pelo DETRAN/RS.</t>
  </si>
  <si>
    <t>Importante salientar que a partir de 2017 ocorreram algumas alterações nos indicadores divulgados pela Polícia Civil:</t>
  </si>
  <si>
    <t>Indicadores</t>
  </si>
  <si>
    <t>Indicadores - Prisões</t>
  </si>
  <si>
    <r>
      <t>Apreendida</t>
    </r>
    <r>
      <rPr>
        <vertAlign val="superscript"/>
        <sz val="16"/>
        <rFont val="Arial"/>
        <family val="2"/>
      </rPr>
      <t>(2)</t>
    </r>
  </si>
  <si>
    <t>DEPARTAMENTO DE PLANEJAMENTO E INTEGRAÇÃO</t>
  </si>
  <si>
    <t>Substância entorpecente apreendida: sistema INTEGRA (apreensões exclusivas da PC informadas mensalmente pelos órgãos policiais). Metodologia adotada a partir de janeiro/2019.</t>
  </si>
  <si>
    <t>ACOMPANHAMENTO DOS INDICADORES DE ATIVIDADE DA INSTITUIÇÕES VINCULADAS</t>
  </si>
  <si>
    <t>ACOMPANHAMENTO DOS INDICADORES DE ATIVIDADE DA INSTITUIÇÕES</t>
  </si>
  <si>
    <t>Obs.: O indicador sobre o número de Inquérito Policial em Andamento foi suprimido em razão de tratar-se de uma simples diferença entre o número de IPs instaurados e o número de IPs remetidos num mesmo período (mês), e por não se tratar do andamento histórico, a contribuição como indicador de atividade é questionável.</t>
  </si>
  <si>
    <t>INDICADORES DE ATIVIDADE DA BRIGADA MILITAR - 2022</t>
  </si>
  <si>
    <t>INDICADORES DE ATIVIDADE DA POLÍCIA CIVIL- 2022</t>
  </si>
  <si>
    <t>DROGAS APREENDIDAS PELA POLÍCIA CIVIL - 2022</t>
  </si>
  <si>
    <t>Sistema INTEGRA (pesquisa realizada em 12/04/2022) para: armas; presos; foragidos; prisões; adolescentes; MBAs e drogas apreendidas.</t>
  </si>
  <si>
    <t>Sistema de cubos estatísticos/PROCERGS (atualizado em 07/04/2022) para: oc. criminais; flagrantes; proced. inst. e remetidos; requisições e veículos.</t>
  </si>
  <si>
    <t>Fonte: EMBM - PM3 - Atualizado em 11/07/2022</t>
  </si>
  <si>
    <t>Fonte: DIPLANCO - PC - Atualizado em 12.07.2022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</si>
</sst>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&quot;R$ &quot;#,##0_);[Red]\(&quot;R$ &quot;#,##0\)"/>
    <numFmt numFmtId="165" formatCode="_(* #,##0.00_);_(* \(#,##0.00\);_(* &quot;-&quot;??_);_(@_)"/>
    <numFmt numFmtId="166" formatCode="0.00;[Red]0.00"/>
    <numFmt numFmtId="167" formatCode="#,##0.00;[Red]#,##0.00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vertAlign val="superscript"/>
      <sz val="10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Tahoma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9"/>
      <color rgb="FFFF0000"/>
      <name val="Arial"/>
      <family val="2"/>
    </font>
    <font>
      <b/>
      <i/>
      <sz val="9"/>
      <color rgb="FFFF0000"/>
      <name val="Arial"/>
      <family val="2"/>
    </font>
    <font>
      <sz val="14"/>
      <name val="Arial"/>
      <family val="2"/>
    </font>
    <font>
      <b/>
      <sz val="10"/>
      <color rgb="FF000000"/>
      <name val="Arial"/>
      <family val="2"/>
    </font>
    <font>
      <b/>
      <sz val="16"/>
      <name val="Arial"/>
      <family val="2"/>
    </font>
    <font>
      <vertAlign val="superscript"/>
      <sz val="16"/>
      <name val="Arial"/>
      <family val="2"/>
    </font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2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8" fillId="0" borderId="0"/>
    <xf numFmtId="0" fontId="12" fillId="0" borderId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29" fillId="0" borderId="0"/>
  </cellStyleXfs>
  <cellXfs count="177">
    <xf numFmtId="0" fontId="0" fillId="0" borderId="0" xfId="0"/>
    <xf numFmtId="0" fontId="2" fillId="0" borderId="0" xfId="0" applyFont="1"/>
    <xf numFmtId="0" fontId="2" fillId="0" borderId="0" xfId="0" applyFont="1" applyFill="1"/>
    <xf numFmtId="0" fontId="9" fillId="0" borderId="0" xfId="0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10" fillId="0" borderId="0" xfId="0" applyFont="1"/>
    <xf numFmtId="0" fontId="5" fillId="2" borderId="2" xfId="0" applyFont="1" applyFill="1" applyBorder="1" applyAlignment="1">
      <alignment horizontal="center" vertical="center" wrapText="1"/>
    </xf>
    <xf numFmtId="3" fontId="0" fillId="0" borderId="0" xfId="0" applyNumberForma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Border="1" applyAlignment="1">
      <alignment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0" xfId="3" applyFill="1" applyBorder="1" applyAlignment="1">
      <alignment horizontal="center" vertical="center"/>
    </xf>
    <xf numFmtId="3" fontId="7" fillId="0" borderId="0" xfId="3" applyNumberFormat="1" applyFont="1" applyFill="1" applyBorder="1" applyAlignment="1">
      <alignment horizontal="center" vertical="center"/>
    </xf>
    <xf numFmtId="0" fontId="7" fillId="0" borderId="0" xfId="3" applyFill="1" applyBorder="1" applyAlignment="1">
      <alignment vertical="center"/>
    </xf>
    <xf numFmtId="0" fontId="2" fillId="0" borderId="0" xfId="0" applyFont="1" applyFill="1" applyBorder="1"/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left" vertical="center"/>
    </xf>
    <xf numFmtId="0" fontId="4" fillId="5" borderId="14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5" fillId="0" borderId="18" xfId="3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18" xfId="3" applyFont="1" applyBorder="1" applyAlignment="1">
      <alignment horizontal="left" vertical="center"/>
    </xf>
    <xf numFmtId="0" fontId="19" fillId="0" borderId="18" xfId="3" applyFont="1" applyBorder="1" applyAlignment="1">
      <alignment vertical="center"/>
    </xf>
    <xf numFmtId="0" fontId="2" fillId="0" borderId="0" xfId="0" applyFont="1" applyBorder="1"/>
    <xf numFmtId="0" fontId="5" fillId="0" borderId="20" xfId="3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5" fillId="0" borderId="23" xfId="3" applyFont="1" applyBorder="1" applyAlignment="1">
      <alignment vertical="center"/>
    </xf>
    <xf numFmtId="0" fontId="5" fillId="0" borderId="24" xfId="3" applyFont="1" applyBorder="1" applyAlignment="1">
      <alignment vertical="center"/>
    </xf>
    <xf numFmtId="0" fontId="5" fillId="0" borderId="4" xfId="3" applyFont="1" applyBorder="1" applyAlignment="1">
      <alignment vertical="center"/>
    </xf>
    <xf numFmtId="0" fontId="4" fillId="6" borderId="12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9" borderId="3" xfId="0" applyFont="1" applyFill="1" applyBorder="1" applyAlignment="1">
      <alignment horizontal="left" vertical="center" wrapText="1"/>
    </xf>
    <xf numFmtId="0" fontId="4" fillId="9" borderId="4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0" fontId="21" fillId="0" borderId="0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/>
    <xf numFmtId="4" fontId="13" fillId="0" borderId="0" xfId="0" applyNumberFormat="1" applyFont="1"/>
    <xf numFmtId="166" fontId="13" fillId="0" borderId="0" xfId="0" applyNumberFormat="1" applyFont="1"/>
    <xf numFmtId="4" fontId="13" fillId="0" borderId="0" xfId="0" applyNumberFormat="1" applyFont="1" applyFill="1" applyBorder="1" applyAlignment="1">
      <alignment horizontal="center"/>
    </xf>
    <xf numFmtId="0" fontId="20" fillId="0" borderId="0" xfId="0" applyFont="1" applyFill="1" applyBorder="1"/>
    <xf numFmtId="167" fontId="13" fillId="0" borderId="0" xfId="0" applyNumberFormat="1" applyFont="1" applyBorder="1"/>
    <xf numFmtId="4" fontId="22" fillId="0" borderId="0" xfId="0" applyNumberFormat="1" applyFont="1" applyBorder="1" applyAlignment="1">
      <alignment horizontal="center" vertical="top" wrapText="1"/>
    </xf>
    <xf numFmtId="0" fontId="23" fillId="0" borderId="0" xfId="0" applyFont="1"/>
    <xf numFmtId="0" fontId="23" fillId="0" borderId="0" xfId="0" applyFont="1" applyAlignment="1">
      <alignment horizontal="center"/>
    </xf>
    <xf numFmtId="4" fontId="23" fillId="0" borderId="0" xfId="0" applyNumberFormat="1" applyFont="1"/>
    <xf numFmtId="0" fontId="23" fillId="0" borderId="0" xfId="0" applyFont="1" applyBorder="1"/>
    <xf numFmtId="4" fontId="23" fillId="0" borderId="0" xfId="0" applyNumberFormat="1" applyFont="1" applyBorder="1" applyAlignment="1">
      <alignment horizontal="center" vertical="top" wrapText="1"/>
    </xf>
    <xf numFmtId="0" fontId="24" fillId="0" borderId="0" xfId="0" applyFont="1" applyFill="1" applyBorder="1"/>
    <xf numFmtId="0" fontId="25" fillId="0" borderId="0" xfId="0" applyFont="1" applyAlignment="1">
      <alignment horizontal="center"/>
    </xf>
    <xf numFmtId="0" fontId="7" fillId="0" borderId="0" xfId="0" applyFont="1"/>
    <xf numFmtId="0" fontId="0" fillId="0" borderId="0" xfId="0" applyBorder="1"/>
    <xf numFmtId="0" fontId="22" fillId="0" borderId="0" xfId="0" applyFont="1" applyBorder="1" applyAlignment="1">
      <alignment horizontal="center" vertical="top" wrapText="1"/>
    </xf>
    <xf numFmtId="0" fontId="26" fillId="0" borderId="0" xfId="0" applyFont="1"/>
    <xf numFmtId="0" fontId="27" fillId="5" borderId="2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27" fillId="5" borderId="2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/>
    </xf>
    <xf numFmtId="3" fontId="3" fillId="9" borderId="7" xfId="0" applyNumberFormat="1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3" fontId="3" fillId="3" borderId="26" xfId="0" applyNumberFormat="1" applyFont="1" applyFill="1" applyBorder="1" applyAlignment="1">
      <alignment horizontal="center" vertical="center"/>
    </xf>
    <xf numFmtId="3" fontId="31" fillId="0" borderId="5" xfId="10" applyNumberFormat="1" applyFont="1" applyBorder="1" applyAlignment="1">
      <alignment horizontal="center" vertical="center"/>
    </xf>
    <xf numFmtId="3" fontId="31" fillId="0" borderId="6" xfId="10" applyNumberFormat="1" applyFont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31" fillId="0" borderId="5" xfId="11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31" fillId="0" borderId="38" xfId="10" applyNumberFormat="1" applyFont="1" applyBorder="1" applyAlignment="1">
      <alignment horizontal="center" vertical="center"/>
    </xf>
    <xf numFmtId="3" fontId="3" fillId="4" borderId="7" xfId="0" applyNumberFormat="1" applyFont="1" applyFill="1" applyBorder="1" applyAlignment="1">
      <alignment horizontal="center" vertical="center"/>
    </xf>
    <xf numFmtId="3" fontId="3" fillId="9" borderId="26" xfId="16" applyNumberFormat="1" applyFont="1" applyFill="1" applyBorder="1" applyAlignment="1">
      <alignment horizontal="center" vertical="center" wrapText="1"/>
    </xf>
    <xf numFmtId="4" fontId="4" fillId="7" borderId="7" xfId="16" applyNumberFormat="1" applyFont="1" applyFill="1" applyBorder="1" applyAlignment="1">
      <alignment horizontal="center" vertical="center" wrapText="1"/>
    </xf>
    <xf numFmtId="3" fontId="4" fillId="7" borderId="5" xfId="16" applyNumberFormat="1" applyFont="1" applyFill="1" applyBorder="1" applyAlignment="1">
      <alignment horizontal="center" vertical="center" wrapText="1"/>
    </xf>
    <xf numFmtId="3" fontId="3" fillId="9" borderId="5" xfId="16" applyNumberFormat="1" applyFont="1" applyFill="1" applyBorder="1" applyAlignment="1">
      <alignment horizontal="center" vertical="center" wrapText="1"/>
    </xf>
    <xf numFmtId="3" fontId="17" fillId="0" borderId="3" xfId="0" applyNumberFormat="1" applyFont="1" applyFill="1" applyBorder="1" applyAlignment="1">
      <alignment horizontal="center" vertical="center"/>
    </xf>
    <xf numFmtId="3" fontId="17" fillId="0" borderId="4" xfId="0" applyNumberFormat="1" applyFont="1" applyFill="1" applyBorder="1" applyAlignment="1">
      <alignment horizontal="center" vertical="center"/>
    </xf>
    <xf numFmtId="3" fontId="17" fillId="4" borderId="3" xfId="0" applyNumberFormat="1" applyFont="1" applyFill="1" applyBorder="1" applyAlignment="1">
      <alignment horizontal="center" vertical="center"/>
    </xf>
    <xf numFmtId="3" fontId="17" fillId="4" borderId="4" xfId="0" applyNumberFormat="1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center" vertical="center"/>
    </xf>
    <xf numFmtId="3" fontId="32" fillId="0" borderId="12" xfId="0" applyNumberFormat="1" applyFont="1" applyBorder="1" applyAlignment="1">
      <alignment horizontal="center" vertical="center"/>
    </xf>
    <xf numFmtId="3" fontId="32" fillId="0" borderId="14" xfId="0" applyNumberFormat="1" applyFont="1" applyBorder="1" applyAlignment="1">
      <alignment horizontal="center" vertical="center"/>
    </xf>
    <xf numFmtId="4" fontId="17" fillId="0" borderId="3" xfId="0" applyNumberFormat="1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left" vertical="center"/>
    </xf>
    <xf numFmtId="0" fontId="7" fillId="5" borderId="13" xfId="0" applyFont="1" applyFill="1" applyBorder="1" applyAlignment="1">
      <alignment horizontal="left" vertical="center"/>
    </xf>
    <xf numFmtId="0" fontId="7" fillId="5" borderId="14" xfId="0" applyFont="1" applyFill="1" applyBorder="1" applyAlignment="1">
      <alignment horizontal="left" vertical="center"/>
    </xf>
    <xf numFmtId="3" fontId="3" fillId="9" borderId="26" xfId="0" applyNumberFormat="1" applyFont="1" applyFill="1" applyBorder="1" applyAlignment="1">
      <alignment horizontal="center" vertical="center"/>
    </xf>
    <xf numFmtId="4" fontId="32" fillId="7" borderId="7" xfId="16" applyNumberFormat="1" applyFont="1" applyFill="1" applyBorder="1" applyAlignment="1">
      <alignment horizontal="center" vertical="center" wrapText="1"/>
    </xf>
    <xf numFmtId="4" fontId="17" fillId="7" borderId="7" xfId="16" applyNumberFormat="1" applyFont="1" applyFill="1" applyBorder="1" applyAlignment="1">
      <alignment horizontal="center" vertical="center" wrapText="1"/>
    </xf>
    <xf numFmtId="3" fontId="17" fillId="10" borderId="7" xfId="16" applyNumberFormat="1" applyFont="1" applyFill="1" applyBorder="1" applyAlignment="1">
      <alignment horizontal="center" vertical="center" wrapText="1"/>
    </xf>
    <xf numFmtId="3" fontId="17" fillId="10" borderId="5" xfId="16" applyNumberFormat="1" applyFont="1" applyFill="1" applyBorder="1" applyAlignment="1">
      <alignment horizontal="center" vertical="center" wrapText="1"/>
    </xf>
    <xf numFmtId="3" fontId="17" fillId="7" borderId="5" xfId="16" applyNumberFormat="1" applyFont="1" applyFill="1" applyBorder="1" applyAlignment="1">
      <alignment horizontal="center" vertical="center" wrapText="1"/>
    </xf>
    <xf numFmtId="3" fontId="17" fillId="9" borderId="5" xfId="16" applyNumberFormat="1" applyFont="1" applyFill="1" applyBorder="1" applyAlignment="1">
      <alignment horizontal="center" vertical="center" wrapText="1"/>
    </xf>
    <xf numFmtId="3" fontId="32" fillId="7" borderId="5" xfId="16" applyNumberFormat="1" applyFont="1" applyFill="1" applyBorder="1" applyAlignment="1">
      <alignment horizontal="center" vertical="center" wrapText="1"/>
    </xf>
    <xf numFmtId="3" fontId="17" fillId="7" borderId="6" xfId="16" applyNumberFormat="1" applyFont="1" applyFill="1" applyBorder="1" applyAlignment="1">
      <alignment horizontal="center" vertical="center" wrapText="1"/>
    </xf>
    <xf numFmtId="3" fontId="17" fillId="9" borderId="26" xfId="16" applyNumberFormat="1" applyFont="1" applyFill="1" applyBorder="1" applyAlignment="1">
      <alignment horizontal="center" vertical="center" wrapText="1"/>
    </xf>
    <xf numFmtId="3" fontId="3" fillId="4" borderId="36" xfId="16" applyNumberFormat="1" applyFont="1" applyFill="1" applyBorder="1" applyAlignment="1">
      <alignment horizontal="center" vertical="center" wrapText="1"/>
    </xf>
    <xf numFmtId="3" fontId="3" fillId="9" borderId="36" xfId="16" applyNumberFormat="1" applyFont="1" applyFill="1" applyBorder="1" applyAlignment="1">
      <alignment horizontal="center" vertical="center" wrapText="1"/>
    </xf>
    <xf numFmtId="3" fontId="3" fillId="9" borderId="37" xfId="16" applyNumberFormat="1" applyFont="1" applyFill="1" applyBorder="1" applyAlignment="1">
      <alignment horizontal="center" vertical="center" wrapText="1"/>
    </xf>
    <xf numFmtId="3" fontId="31" fillId="0" borderId="39" xfId="10" applyNumberFormat="1" applyFont="1" applyBorder="1" applyAlignment="1">
      <alignment horizontal="center" vertical="center"/>
    </xf>
    <xf numFmtId="3" fontId="31" fillId="0" borderId="11" xfId="10" applyNumberFormat="1" applyFont="1" applyBorder="1" applyAlignment="1">
      <alignment horizontal="center" vertical="center"/>
    </xf>
    <xf numFmtId="3" fontId="31" fillId="0" borderId="35" xfId="10" applyNumberFormat="1" applyFont="1" applyBorder="1" applyAlignment="1">
      <alignment horizontal="center" vertical="center"/>
    </xf>
    <xf numFmtId="4" fontId="31" fillId="0" borderId="5" xfId="10" applyNumberFormat="1" applyFont="1" applyBorder="1" applyAlignment="1">
      <alignment horizontal="center" vertical="center"/>
    </xf>
    <xf numFmtId="4" fontId="31" fillId="0" borderId="5" xfId="12" applyNumberFormat="1" applyFont="1" applyBorder="1" applyAlignment="1">
      <alignment horizontal="center" vertical="center"/>
    </xf>
    <xf numFmtId="0" fontId="31" fillId="0" borderId="5" xfId="0" applyNumberFormat="1" applyFont="1" applyBorder="1" applyAlignment="1">
      <alignment horizontal="center"/>
    </xf>
    <xf numFmtId="3" fontId="31" fillId="0" borderId="25" xfId="0" applyNumberFormat="1" applyFont="1" applyBorder="1" applyAlignment="1">
      <alignment horizontal="center"/>
    </xf>
    <xf numFmtId="3" fontId="31" fillId="0" borderId="34" xfId="0" applyNumberFormat="1" applyFont="1" applyBorder="1" applyAlignment="1">
      <alignment horizontal="center"/>
    </xf>
    <xf numFmtId="3" fontId="33" fillId="0" borderId="38" xfId="10" applyNumberFormat="1" applyFont="1" applyBorder="1" applyAlignment="1">
      <alignment horizontal="center" vertical="center"/>
    </xf>
    <xf numFmtId="3" fontId="33" fillId="0" borderId="5" xfId="10" applyNumberFormat="1" applyFont="1" applyBorder="1" applyAlignment="1">
      <alignment horizontal="center" vertical="center"/>
    </xf>
    <xf numFmtId="3" fontId="33" fillId="0" borderId="6" xfId="10" applyNumberFormat="1" applyFont="1" applyBorder="1" applyAlignment="1">
      <alignment horizontal="center" vertical="center"/>
    </xf>
    <xf numFmtId="4" fontId="32" fillId="0" borderId="5" xfId="0" applyNumberFormat="1" applyFont="1" applyFill="1" applyBorder="1" applyAlignment="1">
      <alignment horizontal="center" vertical="center"/>
    </xf>
    <xf numFmtId="4" fontId="3" fillId="7" borderId="7" xfId="16" applyNumberFormat="1" applyFont="1" applyFill="1" applyBorder="1" applyAlignment="1">
      <alignment horizontal="center" vertical="center" wrapText="1"/>
    </xf>
    <xf numFmtId="3" fontId="3" fillId="10" borderId="7" xfId="16" applyNumberFormat="1" applyFont="1" applyFill="1" applyBorder="1" applyAlignment="1">
      <alignment horizontal="center" vertical="center" wrapText="1"/>
    </xf>
    <xf numFmtId="3" fontId="3" fillId="10" borderId="5" xfId="16" applyNumberFormat="1" applyFont="1" applyFill="1" applyBorder="1" applyAlignment="1">
      <alignment horizontal="center" vertical="center" wrapText="1"/>
    </xf>
    <xf numFmtId="3" fontId="3" fillId="7" borderId="5" xfId="16" applyNumberFormat="1" applyFont="1" applyFill="1" applyBorder="1" applyAlignment="1">
      <alignment horizontal="center" vertical="center" wrapText="1"/>
    </xf>
    <xf numFmtId="3" fontId="3" fillId="7" borderId="6" xfId="16" applyNumberFormat="1" applyFont="1" applyFill="1" applyBorder="1" applyAlignment="1">
      <alignment horizontal="center" vertical="center" wrapText="1"/>
    </xf>
    <xf numFmtId="3" fontId="32" fillId="7" borderId="7" xfId="16" applyNumberFormat="1" applyFont="1" applyFill="1" applyBorder="1" applyAlignment="1">
      <alignment horizontal="center" vertical="center" wrapText="1"/>
    </xf>
    <xf numFmtId="3" fontId="32" fillId="10" borderId="7" xfId="16" applyNumberFormat="1" applyFont="1" applyFill="1" applyBorder="1" applyAlignment="1">
      <alignment horizontal="center" vertical="center" wrapText="1"/>
    </xf>
    <xf numFmtId="3" fontId="3" fillId="7" borderId="7" xfId="16" applyNumberFormat="1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/>
    </xf>
    <xf numFmtId="3" fontId="32" fillId="0" borderId="11" xfId="0" applyNumberFormat="1" applyFont="1" applyFill="1" applyBorder="1" applyAlignment="1">
      <alignment horizontal="center" vertical="center"/>
    </xf>
    <xf numFmtId="3" fontId="32" fillId="0" borderId="35" xfId="0" applyNumberFormat="1" applyFont="1" applyFill="1" applyBorder="1" applyAlignment="1">
      <alignment horizontal="center" vertical="center"/>
    </xf>
    <xf numFmtId="0" fontId="0" fillId="0" borderId="0" xfId="0" quotePrefix="1" applyAlignment="1">
      <alignment horizontal="left"/>
    </xf>
    <xf numFmtId="0" fontId="21" fillId="0" borderId="0" xfId="0" quotePrefix="1" applyFont="1" applyFill="1" applyBorder="1" applyAlignment="1">
      <alignment horizontal="left"/>
    </xf>
    <xf numFmtId="0" fontId="2" fillId="0" borderId="0" xfId="0" quotePrefix="1" applyFont="1" applyAlignment="1">
      <alignment horizontal="left"/>
    </xf>
    <xf numFmtId="0" fontId="5" fillId="0" borderId="18" xfId="3" applyFont="1" applyFill="1" applyBorder="1" applyAlignment="1">
      <alignment horizontal="left" vertical="center" wrapText="1"/>
    </xf>
    <xf numFmtId="0" fontId="5" fillId="0" borderId="0" xfId="3" applyFont="1" applyFill="1" applyBorder="1" applyAlignment="1">
      <alignment horizontal="left" vertical="center" wrapText="1"/>
    </xf>
    <xf numFmtId="0" fontId="5" fillId="0" borderId="19" xfId="3" applyFont="1" applyFill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16" fillId="2" borderId="25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8" borderId="25" xfId="0" applyFont="1" applyFill="1" applyBorder="1" applyAlignment="1">
      <alignment horizontal="center" vertical="center"/>
    </xf>
    <xf numFmtId="0" fontId="16" fillId="8" borderId="27" xfId="0" applyFont="1" applyFill="1" applyBorder="1" applyAlignment="1">
      <alignment horizontal="center" vertical="center"/>
    </xf>
    <xf numFmtId="0" fontId="16" fillId="8" borderId="11" xfId="0" applyFont="1" applyFill="1" applyBorder="1" applyAlignment="1">
      <alignment horizontal="center" vertical="center"/>
    </xf>
    <xf numFmtId="0" fontId="16" fillId="6" borderId="25" xfId="0" applyFont="1" applyFill="1" applyBorder="1" applyAlignment="1">
      <alignment horizontal="center" vertical="center"/>
    </xf>
    <xf numFmtId="0" fontId="16" fillId="6" borderId="27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justify" vertical="center" wrapText="1"/>
    </xf>
    <xf numFmtId="0" fontId="17" fillId="0" borderId="16" xfId="0" applyFont="1" applyBorder="1" applyAlignment="1">
      <alignment horizontal="justify" vertical="center" wrapText="1"/>
    </xf>
    <xf numFmtId="0" fontId="17" fillId="0" borderId="17" xfId="0" applyFont="1" applyBorder="1" applyAlignment="1">
      <alignment horizontal="justify" vertical="center" wrapText="1"/>
    </xf>
    <xf numFmtId="0" fontId="17" fillId="0" borderId="20" xfId="0" applyFont="1" applyBorder="1" applyAlignment="1">
      <alignment horizontal="justify" vertical="center" wrapText="1"/>
    </xf>
    <xf numFmtId="0" fontId="17" fillId="0" borderId="21" xfId="0" applyFont="1" applyBorder="1" applyAlignment="1">
      <alignment horizontal="justify" vertical="center" wrapText="1"/>
    </xf>
    <xf numFmtId="0" fontId="17" fillId="0" borderId="22" xfId="0" applyFont="1" applyBorder="1" applyAlignment="1">
      <alignment horizontal="justify" vertical="center" wrapText="1"/>
    </xf>
  </cellXfs>
  <cellStyles count="20">
    <cellStyle name="Normal" xfId="0" builtinId="0"/>
    <cellStyle name="Normal 2" xfId="1"/>
    <cellStyle name="Normal 2 2" xfId="18"/>
    <cellStyle name="Normal 24" xfId="10"/>
    <cellStyle name="Normal 25" xfId="11"/>
    <cellStyle name="Normal 26" xfId="12"/>
    <cellStyle name="Normal 27" xfId="13"/>
    <cellStyle name="Normal 3" xfId="2"/>
    <cellStyle name="Normal 30" xfId="14"/>
    <cellStyle name="Normal 31" xfId="15"/>
    <cellStyle name="Normal 33" xfId="19"/>
    <cellStyle name="Normal 4" xfId="3"/>
    <cellStyle name="Separador de milhares 11" xfId="4"/>
    <cellStyle name="Separador de milhares 15" xfId="5"/>
    <cellStyle name="Separador de milhares 16" xfId="6"/>
    <cellStyle name="Separador de milhares 2 2 2 2" xfId="7"/>
    <cellStyle name="Separador de milhares 24" xfId="8"/>
    <cellStyle name="Separador de milhares 28" xfId="9"/>
    <cellStyle name="Vírgula 3" xfId="16"/>
    <cellStyle name="Vírgula 3 2" xfId="17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U113"/>
  <sheetViews>
    <sheetView showGridLines="0" tabSelected="1" topLeftCell="B1" zoomScale="64" zoomScaleNormal="64" zoomScaleSheetLayoutView="55" workbookViewId="0">
      <selection activeCell="B10" sqref="B10"/>
    </sheetView>
  </sheetViews>
  <sheetFormatPr defaultColWidth="37.5703125" defaultRowHeight="12.75" x14ac:dyDescent="0.2"/>
  <cols>
    <col min="1" max="1" width="2.42578125" style="1" customWidth="1"/>
    <col min="2" max="2" width="90.5703125" style="1" customWidth="1"/>
    <col min="3" max="3" width="14.5703125" style="1" customWidth="1"/>
    <col min="4" max="4" width="16.85546875" style="1" bestFit="1" customWidth="1"/>
    <col min="5" max="8" width="14.5703125" style="1" customWidth="1"/>
    <col min="9" max="9" width="15.85546875" style="1" bestFit="1" customWidth="1"/>
    <col min="10" max="10" width="14.5703125" style="1" customWidth="1"/>
    <col min="11" max="11" width="16.42578125" style="1" bestFit="1" customWidth="1"/>
    <col min="12" max="14" width="14.5703125" style="1" customWidth="1"/>
    <col min="15" max="15" width="18.42578125" style="1" customWidth="1"/>
    <col min="16" max="16" width="63.42578125" style="1" bestFit="1" customWidth="1"/>
    <col min="17" max="16384" width="37.5703125" style="1"/>
  </cols>
  <sheetData>
    <row r="2" spans="2:21" ht="15" x14ac:dyDescent="0.2">
      <c r="B2" s="163" t="s">
        <v>23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2:21" ht="15" x14ac:dyDescent="0.2">
      <c r="B3" s="163" t="s">
        <v>94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2:21" ht="15" x14ac:dyDescent="0.2">
      <c r="B4" s="163" t="s">
        <v>79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spans="2:2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21" ht="15.75" x14ac:dyDescent="0.25">
      <c r="B6" s="164" t="s">
        <v>96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</row>
    <row r="7" spans="2:21" ht="6.75" customHeight="1" thickBot="1" x14ac:dyDescent="0.25"/>
    <row r="8" spans="2:21" ht="15.75" customHeight="1" x14ac:dyDescent="0.25">
      <c r="B8" s="171" t="s">
        <v>89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3"/>
      <c r="P8"/>
      <c r="Q8"/>
      <c r="R8"/>
      <c r="S8"/>
      <c r="T8"/>
      <c r="U8"/>
    </row>
    <row r="9" spans="2:21" ht="16.5" customHeight="1" thickBot="1" x14ac:dyDescent="0.3">
      <c r="B9" s="174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6"/>
      <c r="P9"/>
      <c r="Q9"/>
      <c r="R9"/>
      <c r="S9"/>
      <c r="T9"/>
      <c r="U9"/>
    </row>
    <row r="10" spans="2:21" ht="18.75" customHeight="1" x14ac:dyDescent="0.25"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/>
      <c r="Q10"/>
      <c r="R10"/>
      <c r="S10"/>
      <c r="T10"/>
      <c r="U10"/>
    </row>
    <row r="11" spans="2:21" ht="27" customHeight="1" x14ac:dyDescent="0.25">
      <c r="B11" s="168" t="s">
        <v>99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70"/>
      <c r="P11"/>
      <c r="Q11"/>
      <c r="R11"/>
      <c r="S11"/>
      <c r="T11"/>
      <c r="U11"/>
    </row>
    <row r="12" spans="2:21" ht="12.75" customHeight="1" thickBot="1" x14ac:dyDescent="0.3">
      <c r="P12"/>
      <c r="Q12"/>
      <c r="R12"/>
      <c r="S12"/>
      <c r="T12"/>
      <c r="U12"/>
    </row>
    <row r="13" spans="2:21" ht="18.75" customHeight="1" thickBot="1" x14ac:dyDescent="0.3">
      <c r="B13" s="81" t="s">
        <v>91</v>
      </c>
      <c r="C13" s="43" t="s">
        <v>10</v>
      </c>
      <c r="D13" s="44" t="s">
        <v>11</v>
      </c>
      <c r="E13" s="44" t="s">
        <v>12</v>
      </c>
      <c r="F13" s="44" t="s">
        <v>13</v>
      </c>
      <c r="G13" s="44" t="s">
        <v>14</v>
      </c>
      <c r="H13" s="44" t="s">
        <v>15</v>
      </c>
      <c r="I13" s="44" t="s">
        <v>16</v>
      </c>
      <c r="J13" s="44" t="s">
        <v>17</v>
      </c>
      <c r="K13" s="44" t="s">
        <v>18</v>
      </c>
      <c r="L13" s="44" t="s">
        <v>19</v>
      </c>
      <c r="M13" s="44" t="s">
        <v>20</v>
      </c>
      <c r="N13" s="45" t="s">
        <v>21</v>
      </c>
      <c r="O13" s="42" t="s">
        <v>22</v>
      </c>
      <c r="P13"/>
      <c r="Q13"/>
      <c r="R13"/>
      <c r="S13"/>
      <c r="T13"/>
      <c r="U13"/>
    </row>
    <row r="14" spans="2:21" ht="18" customHeight="1" x14ac:dyDescent="0.25">
      <c r="B14" s="46" t="s">
        <v>38</v>
      </c>
      <c r="C14" s="82">
        <v>111013</v>
      </c>
      <c r="D14" s="97">
        <v>48678</v>
      </c>
      <c r="E14" s="97">
        <v>68855</v>
      </c>
      <c r="F14" s="97">
        <v>46237</v>
      </c>
      <c r="G14" s="97">
        <v>75259</v>
      </c>
      <c r="H14" s="97">
        <v>84101</v>
      </c>
      <c r="I14" s="97"/>
      <c r="J14" s="97"/>
      <c r="K14" s="97"/>
      <c r="L14" s="97"/>
      <c r="M14" s="116"/>
      <c r="N14" s="82"/>
      <c r="O14" s="100">
        <f>SUM(C14:N14)</f>
        <v>434143</v>
      </c>
      <c r="P14"/>
      <c r="Q14" s="8"/>
      <c r="R14"/>
      <c r="S14"/>
      <c r="T14"/>
      <c r="U14"/>
    </row>
    <row r="15" spans="2:21" ht="18" customHeight="1" x14ac:dyDescent="0.25">
      <c r="B15" s="46" t="s">
        <v>39</v>
      </c>
      <c r="C15" s="82">
        <v>24651</v>
      </c>
      <c r="D15" s="97">
        <v>17244</v>
      </c>
      <c r="E15" s="97">
        <v>23390</v>
      </c>
      <c r="F15" s="97">
        <v>17825</v>
      </c>
      <c r="G15" s="97">
        <v>68266</v>
      </c>
      <c r="H15" s="97">
        <v>15235</v>
      </c>
      <c r="I15" s="97"/>
      <c r="J15" s="97"/>
      <c r="K15" s="97"/>
      <c r="L15" s="97"/>
      <c r="M15" s="116"/>
      <c r="N15" s="82"/>
      <c r="O15" s="100">
        <f t="shared" ref="O15:O37" si="0">SUM(C15:N15)</f>
        <v>166611</v>
      </c>
      <c r="P15"/>
      <c r="Q15" s="8"/>
      <c r="R15"/>
      <c r="S15"/>
      <c r="T15"/>
      <c r="U15"/>
    </row>
    <row r="16" spans="2:21" ht="18" customHeight="1" x14ac:dyDescent="0.25">
      <c r="B16" s="46" t="s">
        <v>40</v>
      </c>
      <c r="C16" s="82">
        <v>2020467</v>
      </c>
      <c r="D16" s="97">
        <v>261499</v>
      </c>
      <c r="E16" s="97">
        <v>306156</v>
      </c>
      <c r="F16" s="97">
        <v>328430</v>
      </c>
      <c r="G16" s="97">
        <v>465801</v>
      </c>
      <c r="H16" s="97">
        <v>583509</v>
      </c>
      <c r="I16" s="97"/>
      <c r="J16" s="97"/>
      <c r="K16" s="97"/>
      <c r="L16" s="97"/>
      <c r="M16" s="116"/>
      <c r="N16" s="82"/>
      <c r="O16" s="100">
        <f t="shared" si="0"/>
        <v>3965862</v>
      </c>
      <c r="P16"/>
      <c r="Q16" s="8"/>
      <c r="R16"/>
      <c r="S16"/>
      <c r="T16"/>
      <c r="U16"/>
    </row>
    <row r="17" spans="2:21" ht="18" customHeight="1" x14ac:dyDescent="0.25">
      <c r="B17" s="46" t="s">
        <v>31</v>
      </c>
      <c r="C17" s="82">
        <v>463505</v>
      </c>
      <c r="D17" s="140">
        <v>891439</v>
      </c>
      <c r="E17" s="140">
        <v>551568</v>
      </c>
      <c r="F17" s="140">
        <v>882655</v>
      </c>
      <c r="G17" s="140">
        <v>436613</v>
      </c>
      <c r="H17" s="140">
        <v>577628</v>
      </c>
      <c r="I17" s="140"/>
      <c r="J17" s="140"/>
      <c r="K17" s="140"/>
      <c r="L17" s="140"/>
      <c r="M17" s="117"/>
      <c r="N17" s="82"/>
      <c r="O17" s="100">
        <f t="shared" si="0"/>
        <v>3803408</v>
      </c>
      <c r="P17"/>
      <c r="Q17" s="8"/>
      <c r="R17"/>
      <c r="S17"/>
      <c r="T17"/>
      <c r="U17"/>
    </row>
    <row r="18" spans="2:21" ht="18" customHeight="1" x14ac:dyDescent="0.25">
      <c r="B18" s="47" t="s">
        <v>32</v>
      </c>
      <c r="C18" s="83">
        <v>7785</v>
      </c>
      <c r="D18" s="141">
        <v>10140</v>
      </c>
      <c r="E18" s="141">
        <v>10335</v>
      </c>
      <c r="F18" s="141">
        <v>8690</v>
      </c>
      <c r="G18" s="141">
        <v>8279</v>
      </c>
      <c r="H18" s="141">
        <v>7145</v>
      </c>
      <c r="I18" s="141"/>
      <c r="J18" s="141"/>
      <c r="K18" s="141"/>
      <c r="L18" s="141"/>
      <c r="M18" s="118"/>
      <c r="N18" s="83"/>
      <c r="O18" s="100">
        <f t="shared" si="0"/>
        <v>52374</v>
      </c>
      <c r="P18"/>
      <c r="Q18" s="8"/>
      <c r="R18"/>
      <c r="S18"/>
      <c r="T18"/>
      <c r="U18"/>
    </row>
    <row r="19" spans="2:21" ht="18" customHeight="1" x14ac:dyDescent="0.25">
      <c r="B19" s="47" t="s">
        <v>29</v>
      </c>
      <c r="C19" s="83">
        <v>407</v>
      </c>
      <c r="D19" s="141">
        <v>301</v>
      </c>
      <c r="E19" s="141">
        <v>385</v>
      </c>
      <c r="F19" s="141">
        <v>292</v>
      </c>
      <c r="G19" s="141">
        <v>295</v>
      </c>
      <c r="H19" s="141">
        <v>267</v>
      </c>
      <c r="I19" s="141"/>
      <c r="J19" s="141"/>
      <c r="K19" s="141"/>
      <c r="L19" s="141"/>
      <c r="M19" s="118"/>
      <c r="N19" s="83"/>
      <c r="O19" s="100">
        <f t="shared" si="0"/>
        <v>1947</v>
      </c>
      <c r="P19"/>
      <c r="Q19" s="8"/>
      <c r="R19"/>
      <c r="S19"/>
      <c r="T19"/>
      <c r="U19"/>
    </row>
    <row r="20" spans="2:21" ht="18" customHeight="1" x14ac:dyDescent="0.25">
      <c r="B20" s="41" t="s">
        <v>41</v>
      </c>
      <c r="C20" s="83">
        <v>525</v>
      </c>
      <c r="D20" s="142">
        <v>556</v>
      </c>
      <c r="E20" s="142">
        <v>534</v>
      </c>
      <c r="F20" s="142">
        <v>525</v>
      </c>
      <c r="G20" s="142">
        <v>416</v>
      </c>
      <c r="H20" s="142">
        <v>435</v>
      </c>
      <c r="I20" s="142"/>
      <c r="J20" s="142"/>
      <c r="K20" s="142"/>
      <c r="L20" s="142"/>
      <c r="M20" s="119"/>
      <c r="N20" s="83"/>
      <c r="O20" s="100">
        <f t="shared" si="0"/>
        <v>2991</v>
      </c>
      <c r="P20"/>
      <c r="Q20" s="8"/>
      <c r="R20"/>
      <c r="S20"/>
      <c r="T20"/>
      <c r="U20"/>
    </row>
    <row r="21" spans="2:21" ht="18" customHeight="1" x14ac:dyDescent="0.25">
      <c r="B21" s="48" t="s">
        <v>28</v>
      </c>
      <c r="C21" s="84">
        <v>77174</v>
      </c>
      <c r="D21" s="143">
        <v>73542</v>
      </c>
      <c r="E21" s="143">
        <v>80538</v>
      </c>
      <c r="F21" s="143">
        <v>75881</v>
      </c>
      <c r="G21" s="143">
        <v>74062</v>
      </c>
      <c r="H21" s="143">
        <v>72129</v>
      </c>
      <c r="I21" s="143"/>
      <c r="J21" s="143"/>
      <c r="K21" s="143"/>
      <c r="L21" s="143"/>
      <c r="M21" s="120"/>
      <c r="N21" s="84"/>
      <c r="O21" s="100">
        <f t="shared" si="0"/>
        <v>453326</v>
      </c>
      <c r="P21"/>
      <c r="Q21" s="8"/>
      <c r="R21"/>
      <c r="S21"/>
      <c r="T21"/>
      <c r="U21"/>
    </row>
    <row r="22" spans="2:21" ht="19.5" customHeight="1" x14ac:dyDescent="0.25">
      <c r="B22" s="41" t="s">
        <v>82</v>
      </c>
      <c r="C22" s="83">
        <v>769</v>
      </c>
      <c r="D22" s="142">
        <v>674</v>
      </c>
      <c r="E22" s="142">
        <v>913</v>
      </c>
      <c r="F22" s="142">
        <v>718</v>
      </c>
      <c r="G22" s="142">
        <v>682</v>
      </c>
      <c r="H22" s="142">
        <v>628</v>
      </c>
      <c r="I22" s="142"/>
      <c r="J22" s="142"/>
      <c r="K22" s="142"/>
      <c r="L22" s="142"/>
      <c r="M22" s="119"/>
      <c r="N22" s="83"/>
      <c r="O22" s="100">
        <f t="shared" si="0"/>
        <v>4384</v>
      </c>
      <c r="P22"/>
      <c r="Q22" s="8"/>
      <c r="R22"/>
      <c r="S22"/>
      <c r="T22"/>
      <c r="U22"/>
    </row>
    <row r="23" spans="2:21" ht="18" customHeight="1" x14ac:dyDescent="0.25">
      <c r="B23" s="41" t="s">
        <v>33</v>
      </c>
      <c r="C23" s="83">
        <v>9862</v>
      </c>
      <c r="D23" s="142">
        <v>9114</v>
      </c>
      <c r="E23" s="142">
        <v>9726</v>
      </c>
      <c r="F23" s="142">
        <v>9996</v>
      </c>
      <c r="G23" s="142">
        <v>9048</v>
      </c>
      <c r="H23" s="142">
        <v>9213</v>
      </c>
      <c r="I23" s="142"/>
      <c r="J23" s="142"/>
      <c r="K23" s="142"/>
      <c r="L23" s="142"/>
      <c r="M23" s="119"/>
      <c r="N23" s="83"/>
      <c r="O23" s="100">
        <f t="shared" si="0"/>
        <v>56959</v>
      </c>
      <c r="P23"/>
      <c r="Q23" s="8"/>
      <c r="R23"/>
      <c r="S23"/>
      <c r="T23"/>
      <c r="U23"/>
    </row>
    <row r="24" spans="2:21" ht="18" customHeight="1" x14ac:dyDescent="0.25">
      <c r="B24" s="41" t="s">
        <v>9</v>
      </c>
      <c r="C24" s="83">
        <v>747</v>
      </c>
      <c r="D24" s="142">
        <v>747</v>
      </c>
      <c r="E24" s="142">
        <v>608</v>
      </c>
      <c r="F24" s="142">
        <v>626</v>
      </c>
      <c r="G24" s="142">
        <v>540</v>
      </c>
      <c r="H24" s="142">
        <v>513</v>
      </c>
      <c r="I24" s="142"/>
      <c r="J24" s="142"/>
      <c r="K24" s="142"/>
      <c r="L24" s="142"/>
      <c r="M24" s="119"/>
      <c r="N24" s="83"/>
      <c r="O24" s="100">
        <f t="shared" si="0"/>
        <v>3781</v>
      </c>
      <c r="P24"/>
      <c r="Q24" s="8"/>
      <c r="R24"/>
      <c r="S24"/>
      <c r="T24"/>
      <c r="U24"/>
    </row>
    <row r="25" spans="2:21" ht="18" customHeight="1" x14ac:dyDescent="0.25">
      <c r="B25" s="48" t="s">
        <v>34</v>
      </c>
      <c r="C25" s="84">
        <v>7810</v>
      </c>
      <c r="D25" s="143">
        <v>7109</v>
      </c>
      <c r="E25" s="143">
        <v>7054</v>
      </c>
      <c r="F25" s="143">
        <v>7223</v>
      </c>
      <c r="G25" s="143">
        <v>6866</v>
      </c>
      <c r="H25" s="143">
        <v>6761</v>
      </c>
      <c r="I25" s="143"/>
      <c r="J25" s="143"/>
      <c r="K25" s="143"/>
      <c r="L25" s="143"/>
      <c r="M25" s="120"/>
      <c r="N25" s="84"/>
      <c r="O25" s="100">
        <f t="shared" si="0"/>
        <v>42823</v>
      </c>
      <c r="P25"/>
      <c r="Q25" s="8"/>
      <c r="R25"/>
      <c r="S25"/>
      <c r="T25"/>
      <c r="U25"/>
    </row>
    <row r="26" spans="2:21" ht="18" customHeight="1" x14ac:dyDescent="0.25">
      <c r="B26" s="48" t="s">
        <v>2</v>
      </c>
      <c r="C26" s="84">
        <v>3085</v>
      </c>
      <c r="D26" s="143">
        <v>2866</v>
      </c>
      <c r="E26" s="143">
        <v>3184</v>
      </c>
      <c r="F26" s="143">
        <v>2804</v>
      </c>
      <c r="G26" s="143">
        <v>2774</v>
      </c>
      <c r="H26" s="143">
        <v>2735</v>
      </c>
      <c r="I26" s="143"/>
      <c r="J26" s="143"/>
      <c r="K26" s="143"/>
      <c r="L26" s="143"/>
      <c r="M26" s="120"/>
      <c r="N26" s="84"/>
      <c r="O26" s="100">
        <f t="shared" si="0"/>
        <v>17448</v>
      </c>
      <c r="P26"/>
      <c r="Q26" s="8"/>
      <c r="R26"/>
      <c r="S26"/>
      <c r="T26"/>
      <c r="U26"/>
    </row>
    <row r="27" spans="2:21" ht="18" customHeight="1" x14ac:dyDescent="0.25">
      <c r="B27" s="48" t="s">
        <v>3</v>
      </c>
      <c r="C27" s="84">
        <v>164</v>
      </c>
      <c r="D27" s="143">
        <v>201</v>
      </c>
      <c r="E27" s="143">
        <v>171</v>
      </c>
      <c r="F27" s="143">
        <v>166</v>
      </c>
      <c r="G27" s="143">
        <v>525</v>
      </c>
      <c r="H27" s="143">
        <v>226</v>
      </c>
      <c r="I27" s="143"/>
      <c r="J27" s="143"/>
      <c r="K27" s="143"/>
      <c r="L27" s="143"/>
      <c r="M27" s="120"/>
      <c r="N27" s="84"/>
      <c r="O27" s="100">
        <f t="shared" si="0"/>
        <v>1453</v>
      </c>
      <c r="P27"/>
      <c r="Q27" s="8"/>
      <c r="R27"/>
      <c r="S27"/>
      <c r="T27"/>
      <c r="U27"/>
    </row>
    <row r="28" spans="2:21" ht="18" customHeight="1" x14ac:dyDescent="0.25">
      <c r="B28" s="48" t="s">
        <v>1</v>
      </c>
      <c r="C28" s="84">
        <v>14</v>
      </c>
      <c r="D28" s="143">
        <v>16</v>
      </c>
      <c r="E28" s="143">
        <v>55</v>
      </c>
      <c r="F28" s="143">
        <v>31</v>
      </c>
      <c r="G28" s="143">
        <v>21</v>
      </c>
      <c r="H28" s="143">
        <v>34</v>
      </c>
      <c r="I28" s="143"/>
      <c r="J28" s="143"/>
      <c r="K28" s="143"/>
      <c r="L28" s="143"/>
      <c r="M28" s="120"/>
      <c r="N28" s="84"/>
      <c r="O28" s="100">
        <f t="shared" si="0"/>
        <v>171</v>
      </c>
      <c r="P28"/>
      <c r="Q28" s="8"/>
      <c r="R28"/>
      <c r="S28"/>
      <c r="T28"/>
      <c r="U28"/>
    </row>
    <row r="29" spans="2:21" ht="18" customHeight="1" x14ac:dyDescent="0.25">
      <c r="B29" s="41" t="s">
        <v>8</v>
      </c>
      <c r="C29" s="83">
        <v>444</v>
      </c>
      <c r="D29" s="142">
        <v>556</v>
      </c>
      <c r="E29" s="142">
        <v>629</v>
      </c>
      <c r="F29" s="142">
        <v>551</v>
      </c>
      <c r="G29" s="142">
        <v>583</v>
      </c>
      <c r="H29" s="142">
        <v>601</v>
      </c>
      <c r="I29" s="142"/>
      <c r="J29" s="142"/>
      <c r="K29" s="142"/>
      <c r="L29" s="142"/>
      <c r="M29" s="119"/>
      <c r="N29" s="83"/>
      <c r="O29" s="100">
        <f t="shared" si="0"/>
        <v>3364</v>
      </c>
      <c r="P29"/>
      <c r="Q29" s="8"/>
      <c r="R29"/>
      <c r="S29"/>
      <c r="T29"/>
      <c r="U29"/>
    </row>
    <row r="30" spans="2:21" ht="18" customHeight="1" x14ac:dyDescent="0.25">
      <c r="B30" s="41" t="s">
        <v>36</v>
      </c>
      <c r="C30" s="83">
        <v>94</v>
      </c>
      <c r="D30" s="142">
        <v>69</v>
      </c>
      <c r="E30" s="142">
        <v>72</v>
      </c>
      <c r="F30" s="142">
        <v>61</v>
      </c>
      <c r="G30" s="142">
        <v>40</v>
      </c>
      <c r="H30" s="142">
        <v>47</v>
      </c>
      <c r="I30" s="142"/>
      <c r="J30" s="142"/>
      <c r="K30" s="142"/>
      <c r="L30" s="142"/>
      <c r="M30" s="119"/>
      <c r="N30" s="83"/>
      <c r="O30" s="100">
        <f t="shared" si="0"/>
        <v>383</v>
      </c>
      <c r="P30"/>
      <c r="Q30" s="8"/>
      <c r="R30"/>
      <c r="S30"/>
      <c r="T30"/>
      <c r="U30"/>
    </row>
    <row r="31" spans="2:21" ht="18" customHeight="1" x14ac:dyDescent="0.25">
      <c r="B31" s="41" t="s">
        <v>35</v>
      </c>
      <c r="C31" s="83">
        <v>217</v>
      </c>
      <c r="D31" s="142">
        <v>215</v>
      </c>
      <c r="E31" s="142">
        <v>236</v>
      </c>
      <c r="F31" s="142">
        <v>228</v>
      </c>
      <c r="G31" s="142">
        <v>223</v>
      </c>
      <c r="H31" s="142">
        <v>243</v>
      </c>
      <c r="I31" s="142"/>
      <c r="J31" s="142"/>
      <c r="K31" s="142"/>
      <c r="L31" s="142"/>
      <c r="M31" s="119"/>
      <c r="N31" s="83"/>
      <c r="O31" s="100">
        <f t="shared" si="0"/>
        <v>1362</v>
      </c>
      <c r="P31"/>
      <c r="Q31" s="8"/>
      <c r="R31"/>
      <c r="S31"/>
      <c r="T31"/>
      <c r="U31"/>
    </row>
    <row r="32" spans="2:21" ht="18" customHeight="1" x14ac:dyDescent="0.25">
      <c r="B32" s="41" t="s">
        <v>30</v>
      </c>
      <c r="C32" s="83">
        <v>5425</v>
      </c>
      <c r="D32" s="142">
        <v>4874</v>
      </c>
      <c r="E32" s="142">
        <v>5158</v>
      </c>
      <c r="F32" s="142">
        <v>4639</v>
      </c>
      <c r="G32" s="142">
        <v>4215</v>
      </c>
      <c r="H32" s="142">
        <v>4137</v>
      </c>
      <c r="I32" s="142"/>
      <c r="J32" s="142"/>
      <c r="K32" s="142"/>
      <c r="L32" s="142"/>
      <c r="M32" s="119"/>
      <c r="N32" s="83"/>
      <c r="O32" s="100">
        <f t="shared" si="0"/>
        <v>28448</v>
      </c>
      <c r="P32"/>
      <c r="Q32" s="8"/>
      <c r="R32"/>
      <c r="S32"/>
      <c r="T32"/>
      <c r="U32"/>
    </row>
    <row r="33" spans="2:21" ht="18" customHeight="1" x14ac:dyDescent="0.25">
      <c r="B33" s="41" t="s">
        <v>0</v>
      </c>
      <c r="C33" s="83">
        <v>9205</v>
      </c>
      <c r="D33" s="99">
        <v>8663</v>
      </c>
      <c r="E33" s="99">
        <v>9151</v>
      </c>
      <c r="F33" s="99">
        <v>8357</v>
      </c>
      <c r="G33" s="99">
        <v>7414</v>
      </c>
      <c r="H33" s="99">
        <v>7630</v>
      </c>
      <c r="I33" s="99"/>
      <c r="J33" s="99"/>
      <c r="K33" s="99"/>
      <c r="L33" s="99"/>
      <c r="M33" s="121"/>
      <c r="N33" s="83"/>
      <c r="O33" s="100">
        <f t="shared" si="0"/>
        <v>50420</v>
      </c>
      <c r="P33"/>
      <c r="Q33" s="8"/>
      <c r="R33"/>
      <c r="S33"/>
      <c r="T33"/>
      <c r="U33"/>
    </row>
    <row r="34" spans="2:21" ht="18" customHeight="1" x14ac:dyDescent="0.25">
      <c r="B34" s="41" t="s">
        <v>37</v>
      </c>
      <c r="C34" s="83">
        <v>3336</v>
      </c>
      <c r="D34" s="142">
        <v>3233</v>
      </c>
      <c r="E34" s="142">
        <v>3364</v>
      </c>
      <c r="F34" s="142">
        <v>3167</v>
      </c>
      <c r="G34" s="142">
        <v>2616</v>
      </c>
      <c r="H34" s="142">
        <v>2892</v>
      </c>
      <c r="I34" s="142"/>
      <c r="J34" s="142"/>
      <c r="K34" s="142"/>
      <c r="L34" s="142"/>
      <c r="M34" s="119"/>
      <c r="N34" s="83"/>
      <c r="O34" s="100">
        <f t="shared" si="0"/>
        <v>18608</v>
      </c>
      <c r="P34"/>
      <c r="Q34" s="8"/>
      <c r="R34"/>
      <c r="S34"/>
      <c r="T34"/>
      <c r="U34"/>
    </row>
    <row r="35" spans="2:21" ht="18" customHeight="1" x14ac:dyDescent="0.25">
      <c r="B35" s="48" t="s">
        <v>5</v>
      </c>
      <c r="C35" s="84">
        <v>90855</v>
      </c>
      <c r="D35" s="98">
        <v>80314</v>
      </c>
      <c r="E35" s="98">
        <v>62919</v>
      </c>
      <c r="F35" s="98">
        <v>70547</v>
      </c>
      <c r="G35" s="98">
        <v>56591</v>
      </c>
      <c r="H35" s="98">
        <v>56030</v>
      </c>
      <c r="I35" s="98"/>
      <c r="J35" s="98"/>
      <c r="K35" s="98"/>
      <c r="L35" s="98"/>
      <c r="M35" s="122"/>
      <c r="N35" s="84"/>
      <c r="O35" s="100">
        <f t="shared" si="0"/>
        <v>417256</v>
      </c>
      <c r="P35"/>
      <c r="Q35" s="8"/>
      <c r="R35"/>
      <c r="S35"/>
      <c r="T35"/>
      <c r="U35"/>
    </row>
    <row r="36" spans="2:21" ht="18" customHeight="1" x14ac:dyDescent="0.25">
      <c r="B36" s="48" t="s">
        <v>4</v>
      </c>
      <c r="C36" s="84">
        <v>283053</v>
      </c>
      <c r="D36" s="143">
        <v>257121</v>
      </c>
      <c r="E36" s="143">
        <v>241021</v>
      </c>
      <c r="F36" s="143">
        <v>230451</v>
      </c>
      <c r="G36" s="143">
        <v>214354</v>
      </c>
      <c r="H36" s="143">
        <v>217706</v>
      </c>
      <c r="I36" s="143"/>
      <c r="J36" s="143"/>
      <c r="K36" s="143"/>
      <c r="L36" s="143"/>
      <c r="M36" s="120"/>
      <c r="N36" s="84"/>
      <c r="O36" s="100">
        <f t="shared" si="0"/>
        <v>1443706</v>
      </c>
      <c r="P36"/>
      <c r="Q36" s="8"/>
      <c r="R36"/>
      <c r="S36"/>
      <c r="T36"/>
      <c r="U36"/>
    </row>
    <row r="37" spans="2:21" ht="18" customHeight="1" x14ac:dyDescent="0.25">
      <c r="B37" s="48" t="s">
        <v>6</v>
      </c>
      <c r="C37" s="84">
        <v>3414</v>
      </c>
      <c r="D37" s="143">
        <v>3132</v>
      </c>
      <c r="E37" s="143">
        <v>2972</v>
      </c>
      <c r="F37" s="143">
        <v>2672</v>
      </c>
      <c r="G37" s="143">
        <v>2243</v>
      </c>
      <c r="H37" s="143">
        <v>2081</v>
      </c>
      <c r="I37" s="143"/>
      <c r="J37" s="143"/>
      <c r="K37" s="143"/>
      <c r="L37" s="143"/>
      <c r="M37" s="120"/>
      <c r="N37" s="84"/>
      <c r="O37" s="100">
        <f t="shared" si="0"/>
        <v>16514</v>
      </c>
      <c r="P37"/>
      <c r="Q37" s="8"/>
      <c r="R37"/>
      <c r="S37"/>
      <c r="T37"/>
      <c r="U37"/>
    </row>
    <row r="38" spans="2:21" ht="18" customHeight="1" thickBot="1" x14ac:dyDescent="0.3">
      <c r="B38" s="49" t="s">
        <v>7</v>
      </c>
      <c r="C38" s="85">
        <v>381</v>
      </c>
      <c r="D38" s="144">
        <v>377</v>
      </c>
      <c r="E38" s="144">
        <v>448</v>
      </c>
      <c r="F38" s="144">
        <v>360</v>
      </c>
      <c r="G38" s="144">
        <v>371</v>
      </c>
      <c r="H38" s="144">
        <v>411</v>
      </c>
      <c r="I38" s="144"/>
      <c r="J38" s="144"/>
      <c r="K38" s="144"/>
      <c r="L38" s="144"/>
      <c r="M38" s="123"/>
      <c r="N38" s="85"/>
      <c r="O38" s="101">
        <f>SUM(C38:N38)</f>
        <v>2348</v>
      </c>
      <c r="P38"/>
      <c r="Q38" s="8"/>
      <c r="R38"/>
      <c r="S38"/>
      <c r="T38"/>
      <c r="U38"/>
    </row>
    <row r="39" spans="2:21" ht="19.5" customHeight="1" x14ac:dyDescent="0.25">
      <c r="B39" s="151" t="s">
        <v>104</v>
      </c>
      <c r="C39" s="2"/>
      <c r="D39" s="2"/>
      <c r="E39" s="2"/>
      <c r="F39" s="2"/>
      <c r="N39" s="79"/>
      <c r="P39"/>
      <c r="Q39"/>
      <c r="R39"/>
      <c r="S39"/>
      <c r="T39"/>
      <c r="U39"/>
    </row>
    <row r="40" spans="2:21" ht="10.5" customHeight="1" thickBot="1" x14ac:dyDescent="0.3">
      <c r="B40" s="6"/>
      <c r="C40" s="2"/>
      <c r="D40" s="2"/>
      <c r="E40" s="2"/>
      <c r="F40" s="2"/>
      <c r="P40"/>
      <c r="Q40"/>
      <c r="R40"/>
      <c r="S40"/>
      <c r="T40"/>
      <c r="U40"/>
    </row>
    <row r="41" spans="2:21" ht="18.75" customHeight="1" thickBot="1" x14ac:dyDescent="0.3">
      <c r="B41" s="81" t="s">
        <v>92</v>
      </c>
      <c r="C41" s="43" t="s">
        <v>10</v>
      </c>
      <c r="D41" s="44" t="s">
        <v>11</v>
      </c>
      <c r="E41" s="44" t="s">
        <v>12</v>
      </c>
      <c r="F41" s="44" t="s">
        <v>13</v>
      </c>
      <c r="G41" s="44" t="s">
        <v>14</v>
      </c>
      <c r="H41" s="44" t="s">
        <v>15</v>
      </c>
      <c r="I41" s="44" t="s">
        <v>16</v>
      </c>
      <c r="J41" s="44" t="s">
        <v>17</v>
      </c>
      <c r="K41" s="44" t="s">
        <v>18</v>
      </c>
      <c r="L41" s="44" t="s">
        <v>19</v>
      </c>
      <c r="M41" s="44" t="s">
        <v>20</v>
      </c>
      <c r="N41" s="45" t="s">
        <v>21</v>
      </c>
      <c r="O41" s="42" t="s">
        <v>22</v>
      </c>
      <c r="P41"/>
      <c r="Q41"/>
      <c r="R41"/>
      <c r="S41"/>
      <c r="T41"/>
      <c r="U41"/>
    </row>
    <row r="42" spans="2:21" ht="18.75" customHeight="1" x14ac:dyDescent="0.25">
      <c r="B42" s="46" t="s">
        <v>42</v>
      </c>
      <c r="C42" s="125">
        <v>28</v>
      </c>
      <c r="D42" s="147">
        <v>18</v>
      </c>
      <c r="E42" s="147">
        <v>26</v>
      </c>
      <c r="F42" s="147">
        <v>28</v>
      </c>
      <c r="G42" s="147">
        <v>12</v>
      </c>
      <c r="H42" s="147">
        <v>14</v>
      </c>
      <c r="I42" s="147"/>
      <c r="J42" s="147"/>
      <c r="K42" s="147"/>
      <c r="L42" s="147"/>
      <c r="M42" s="145"/>
      <c r="N42" s="95"/>
      <c r="O42" s="102">
        <f>SUM(C42:N42)</f>
        <v>126</v>
      </c>
      <c r="P42"/>
      <c r="Q42" s="8"/>
      <c r="R42"/>
      <c r="S42"/>
      <c r="T42"/>
      <c r="U42"/>
    </row>
    <row r="43" spans="2:21" ht="18.75" customHeight="1" x14ac:dyDescent="0.25">
      <c r="B43" s="50" t="s">
        <v>43</v>
      </c>
      <c r="C43" s="126">
        <v>21</v>
      </c>
      <c r="D43" s="141">
        <v>20</v>
      </c>
      <c r="E43" s="141">
        <v>40</v>
      </c>
      <c r="F43" s="141">
        <v>29</v>
      </c>
      <c r="G43" s="141">
        <v>32</v>
      </c>
      <c r="H43" s="141">
        <v>25</v>
      </c>
      <c r="I43" s="141"/>
      <c r="J43" s="141"/>
      <c r="K43" s="141"/>
      <c r="L43" s="141"/>
      <c r="M43" s="146"/>
      <c r="N43" s="83"/>
      <c r="O43" s="102">
        <f t="shared" ref="O43:O47" si="1">SUM(C43:N43)</f>
        <v>167</v>
      </c>
      <c r="P43"/>
      <c r="Q43" s="8"/>
      <c r="R43"/>
      <c r="S43"/>
      <c r="T43"/>
      <c r="U43"/>
    </row>
    <row r="44" spans="2:21" ht="18.75" customHeight="1" x14ac:dyDescent="0.25">
      <c r="B44" s="46" t="s">
        <v>44</v>
      </c>
      <c r="C44" s="125">
        <v>119</v>
      </c>
      <c r="D44" s="147">
        <v>150</v>
      </c>
      <c r="E44" s="147">
        <v>119</v>
      </c>
      <c r="F44" s="147">
        <v>100</v>
      </c>
      <c r="G44" s="147">
        <v>159</v>
      </c>
      <c r="H44" s="147">
        <v>142</v>
      </c>
      <c r="I44" s="147"/>
      <c r="J44" s="147"/>
      <c r="K44" s="147"/>
      <c r="L44" s="147"/>
      <c r="M44" s="145"/>
      <c r="N44" s="95"/>
      <c r="O44" s="102">
        <f t="shared" si="1"/>
        <v>789</v>
      </c>
      <c r="P44"/>
      <c r="Q44" s="8"/>
      <c r="R44"/>
      <c r="S44"/>
      <c r="T44"/>
      <c r="U44"/>
    </row>
    <row r="45" spans="2:21" ht="18.75" customHeight="1" x14ac:dyDescent="0.25">
      <c r="B45" s="50" t="s">
        <v>45</v>
      </c>
      <c r="C45" s="126">
        <v>38</v>
      </c>
      <c r="D45" s="141">
        <v>27</v>
      </c>
      <c r="E45" s="141">
        <v>34</v>
      </c>
      <c r="F45" s="141">
        <v>30</v>
      </c>
      <c r="G45" s="141">
        <v>24</v>
      </c>
      <c r="H45" s="141">
        <v>43</v>
      </c>
      <c r="I45" s="141"/>
      <c r="J45" s="141"/>
      <c r="K45" s="141"/>
      <c r="L45" s="141"/>
      <c r="M45" s="146"/>
      <c r="N45" s="83"/>
      <c r="O45" s="102">
        <f t="shared" si="1"/>
        <v>196</v>
      </c>
      <c r="P45"/>
      <c r="Q45" s="8"/>
      <c r="R45"/>
      <c r="S45"/>
      <c r="T45"/>
      <c r="U45"/>
    </row>
    <row r="46" spans="2:21" ht="18.75" customHeight="1" x14ac:dyDescent="0.25">
      <c r="B46" s="46" t="s">
        <v>46</v>
      </c>
      <c r="C46" s="125">
        <v>220</v>
      </c>
      <c r="D46" s="147">
        <v>201</v>
      </c>
      <c r="E46" s="147">
        <v>224</v>
      </c>
      <c r="F46" s="147">
        <v>227</v>
      </c>
      <c r="G46" s="147">
        <v>250</v>
      </c>
      <c r="H46" s="147">
        <v>250</v>
      </c>
      <c r="I46" s="147"/>
      <c r="J46" s="147"/>
      <c r="K46" s="147"/>
      <c r="L46" s="147"/>
      <c r="M46" s="145"/>
      <c r="N46" s="84"/>
      <c r="O46" s="102">
        <f t="shared" si="1"/>
        <v>1372</v>
      </c>
      <c r="P46"/>
      <c r="Q46" s="8"/>
      <c r="R46"/>
      <c r="S46"/>
      <c r="T46"/>
      <c r="U46"/>
    </row>
    <row r="47" spans="2:21" ht="18.75" customHeight="1" thickBot="1" x14ac:dyDescent="0.3">
      <c r="B47" s="51" t="s">
        <v>47</v>
      </c>
      <c r="C47" s="127">
        <v>8779</v>
      </c>
      <c r="D47" s="96">
        <v>8247</v>
      </c>
      <c r="E47" s="96">
        <v>8708</v>
      </c>
      <c r="F47" s="96">
        <v>7943</v>
      </c>
      <c r="G47" s="96">
        <v>6937</v>
      </c>
      <c r="H47" s="96">
        <v>7156</v>
      </c>
      <c r="I47" s="96"/>
      <c r="J47" s="96"/>
      <c r="K47" s="96"/>
      <c r="L47" s="96"/>
      <c r="M47" s="124"/>
      <c r="N47" s="115"/>
      <c r="O47" s="103">
        <f t="shared" si="1"/>
        <v>47770</v>
      </c>
      <c r="P47"/>
      <c r="Q47" s="8"/>
      <c r="R47"/>
      <c r="S47"/>
      <c r="T47"/>
      <c r="U47"/>
    </row>
    <row r="48" spans="2:21" ht="18.75" customHeight="1" x14ac:dyDescent="0.25">
      <c r="B48" t="str">
        <f>B39</f>
        <v>Fonte: EMBM - PM3 - Atualizado em 11/07/2022</v>
      </c>
      <c r="C48"/>
      <c r="D48"/>
      <c r="E48"/>
      <c r="F48"/>
      <c r="G48"/>
      <c r="H48"/>
      <c r="I48"/>
      <c r="J48"/>
      <c r="K48"/>
      <c r="L48"/>
      <c r="M48"/>
      <c r="N48"/>
      <c r="O48" s="8"/>
      <c r="P48"/>
      <c r="Q48"/>
      <c r="R48"/>
      <c r="S48"/>
      <c r="T48"/>
      <c r="U48"/>
    </row>
    <row r="49" spans="2:21" ht="18.75" customHeight="1" x14ac:dyDescent="0.2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/>
      <c r="Q49"/>
      <c r="R49"/>
      <c r="S49"/>
      <c r="T49"/>
      <c r="U49"/>
    </row>
    <row r="50" spans="2:21" ht="18.75" customHeight="1" x14ac:dyDescent="0.25">
      <c r="B50" s="165" t="s">
        <v>97</v>
      </c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7"/>
      <c r="P50"/>
      <c r="Q50"/>
      <c r="R50"/>
      <c r="S50"/>
      <c r="T50"/>
      <c r="U50"/>
    </row>
    <row r="51" spans="2:21" ht="7.5" customHeight="1" thickBot="1" x14ac:dyDescent="0.3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/>
      <c r="Q51"/>
      <c r="R51"/>
      <c r="S51"/>
      <c r="T51"/>
      <c r="U51"/>
    </row>
    <row r="52" spans="2:21" ht="18.75" customHeight="1" x14ac:dyDescent="0.25">
      <c r="B52" s="26" t="s">
        <v>90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8"/>
      <c r="P52"/>
      <c r="Q52"/>
      <c r="R52"/>
      <c r="S52"/>
      <c r="T52"/>
      <c r="U52"/>
    </row>
    <row r="53" spans="2:21" ht="18.75" customHeight="1" x14ac:dyDescent="0.25">
      <c r="B53" s="29" t="s">
        <v>49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  <c r="P53"/>
      <c r="Q53"/>
      <c r="R53"/>
      <c r="S53"/>
      <c r="T53"/>
      <c r="U53"/>
    </row>
    <row r="54" spans="2:21" ht="31.5" customHeight="1" x14ac:dyDescent="0.25">
      <c r="B54" s="154" t="s">
        <v>80</v>
      </c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6"/>
      <c r="P54"/>
      <c r="Q54"/>
      <c r="R54"/>
      <c r="S54"/>
      <c r="T54"/>
      <c r="U54"/>
    </row>
    <row r="55" spans="2:21" ht="18.75" customHeight="1" x14ac:dyDescent="0.25">
      <c r="B55" s="32" t="s">
        <v>50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  <c r="P55"/>
      <c r="Q55"/>
      <c r="R55"/>
      <c r="S55"/>
      <c r="T55"/>
      <c r="U55"/>
    </row>
    <row r="56" spans="2:21" ht="18.75" customHeight="1" x14ac:dyDescent="0.25">
      <c r="B56" s="33" t="s">
        <v>52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  <c r="P56"/>
      <c r="Q56"/>
      <c r="R56"/>
      <c r="S56"/>
      <c r="T56"/>
      <c r="U56"/>
    </row>
    <row r="57" spans="2:21" ht="18.75" customHeight="1" x14ac:dyDescent="0.25">
      <c r="B57" s="32" t="s">
        <v>53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  <c r="P57"/>
      <c r="Q57"/>
      <c r="R57"/>
      <c r="S57"/>
      <c r="T57"/>
      <c r="U57"/>
    </row>
    <row r="58" spans="2:21" ht="18.75" customHeight="1" x14ac:dyDescent="0.25">
      <c r="B58" s="33" t="s">
        <v>54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  <c r="P58"/>
      <c r="Q58"/>
      <c r="R58"/>
      <c r="S58"/>
      <c r="T58"/>
      <c r="U58"/>
    </row>
    <row r="59" spans="2:21" ht="18.75" customHeight="1" x14ac:dyDescent="0.25">
      <c r="B59" s="32" t="s">
        <v>51</v>
      </c>
      <c r="C59" s="30"/>
      <c r="D59" s="30"/>
      <c r="E59" s="30"/>
      <c r="F59" s="30"/>
      <c r="G59" s="34"/>
      <c r="H59" s="30"/>
      <c r="I59" s="30"/>
      <c r="J59" s="30"/>
      <c r="K59" s="30"/>
      <c r="L59" s="30"/>
      <c r="M59" s="30"/>
      <c r="N59" s="30"/>
      <c r="O59" s="31"/>
      <c r="P59"/>
      <c r="Q59"/>
      <c r="R59"/>
      <c r="S59"/>
      <c r="T59"/>
      <c r="U59"/>
    </row>
    <row r="60" spans="2:21" ht="18.75" customHeight="1" thickBot="1" x14ac:dyDescent="0.3">
      <c r="B60" s="35" t="s">
        <v>55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7"/>
      <c r="P60"/>
      <c r="Q60"/>
      <c r="R60"/>
      <c r="S60"/>
      <c r="T60"/>
      <c r="U60"/>
    </row>
    <row r="61" spans="2:21" ht="7.5" customHeight="1" thickBot="1" x14ac:dyDescent="0.3">
      <c r="B61" s="13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/>
      <c r="Q61"/>
      <c r="R61"/>
      <c r="S61"/>
      <c r="T61"/>
      <c r="U61"/>
    </row>
    <row r="62" spans="2:21" ht="15.95" customHeight="1" x14ac:dyDescent="0.25">
      <c r="B62" s="38" t="s">
        <v>56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/>
      <c r="Q62"/>
      <c r="R62"/>
      <c r="S62"/>
      <c r="T62"/>
      <c r="U62"/>
    </row>
    <row r="63" spans="2:21" ht="15.95" customHeight="1" x14ac:dyDescent="0.25">
      <c r="B63" s="39" t="s">
        <v>57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/>
      <c r="Q63"/>
      <c r="R63"/>
      <c r="S63"/>
      <c r="T63"/>
      <c r="U63"/>
    </row>
    <row r="64" spans="2:21" ht="15.95" customHeight="1" x14ac:dyDescent="0.25">
      <c r="B64" s="39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/>
      <c r="Q64"/>
      <c r="R64"/>
      <c r="S64"/>
      <c r="T64"/>
      <c r="U64"/>
    </row>
    <row r="65" spans="2:21" ht="15.95" customHeight="1" x14ac:dyDescent="0.25">
      <c r="B65" s="39" t="s">
        <v>59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/>
      <c r="Q65"/>
      <c r="R65"/>
      <c r="S65"/>
      <c r="T65"/>
      <c r="U65"/>
    </row>
    <row r="66" spans="2:21" ht="15.95" customHeight="1" thickBot="1" x14ac:dyDescent="0.3">
      <c r="B66" s="40" t="s">
        <v>60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/>
      <c r="Q66"/>
      <c r="R66"/>
      <c r="S66"/>
      <c r="T66"/>
      <c r="U66"/>
    </row>
    <row r="67" spans="2:21" ht="7.5" customHeight="1" thickBot="1" x14ac:dyDescent="0.3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/>
      <c r="Q67"/>
      <c r="R67"/>
      <c r="S67"/>
      <c r="T67"/>
      <c r="U67"/>
    </row>
    <row r="68" spans="2:21" ht="33.75" customHeight="1" thickBot="1" x14ac:dyDescent="0.3">
      <c r="B68" s="157" t="s">
        <v>98</v>
      </c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9"/>
      <c r="P68"/>
      <c r="Q68"/>
      <c r="R68"/>
      <c r="S68"/>
      <c r="T68"/>
      <c r="U68"/>
    </row>
    <row r="69" spans="2:21" ht="18.75" customHeight="1" x14ac:dyDescent="0.25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/>
      <c r="Q69"/>
      <c r="R69"/>
      <c r="S69"/>
      <c r="T69"/>
      <c r="U69"/>
    </row>
    <row r="70" spans="2:21" ht="22.5" customHeight="1" x14ac:dyDescent="0.25">
      <c r="B70" s="160" t="s">
        <v>100</v>
      </c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2"/>
      <c r="P70"/>
      <c r="Q70"/>
      <c r="R70"/>
      <c r="S70"/>
      <c r="T70"/>
      <c r="U70"/>
    </row>
    <row r="71" spans="2:21" ht="13.5" customHeight="1" thickBot="1" x14ac:dyDescent="0.3">
      <c r="B71" s="13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/>
      <c r="Q71"/>
      <c r="R71"/>
      <c r="S71"/>
      <c r="T71"/>
      <c r="U71"/>
    </row>
    <row r="72" spans="2:21" ht="20.100000000000001" customHeight="1" thickBot="1" x14ac:dyDescent="0.3">
      <c r="B72" s="80" t="s">
        <v>91</v>
      </c>
      <c r="C72" s="75" t="s">
        <v>10</v>
      </c>
      <c r="D72" s="76" t="s">
        <v>11</v>
      </c>
      <c r="E72" s="76" t="s">
        <v>12</v>
      </c>
      <c r="F72" s="76" t="s">
        <v>13</v>
      </c>
      <c r="G72" s="76" t="s">
        <v>14</v>
      </c>
      <c r="H72" s="76" t="s">
        <v>15</v>
      </c>
      <c r="I72" s="76" t="s">
        <v>16</v>
      </c>
      <c r="J72" s="76" t="s">
        <v>17</v>
      </c>
      <c r="K72" s="76" t="s">
        <v>18</v>
      </c>
      <c r="L72" s="76" t="s">
        <v>19</v>
      </c>
      <c r="M72" s="76" t="s">
        <v>20</v>
      </c>
      <c r="N72" s="77" t="s">
        <v>21</v>
      </c>
      <c r="O72" s="78" t="s">
        <v>22</v>
      </c>
      <c r="P72" s="14"/>
      <c r="Q72"/>
      <c r="R72"/>
      <c r="S72"/>
      <c r="T72"/>
      <c r="U72"/>
    </row>
    <row r="73" spans="2:21" ht="20.100000000000001" customHeight="1" x14ac:dyDescent="0.25">
      <c r="B73" s="111" t="s">
        <v>61</v>
      </c>
      <c r="C73" s="128">
        <v>62527</v>
      </c>
      <c r="D73" s="94">
        <v>58856</v>
      </c>
      <c r="E73" s="94">
        <v>66370</v>
      </c>
      <c r="F73" s="94">
        <v>58131</v>
      </c>
      <c r="G73" s="94">
        <v>59838</v>
      </c>
      <c r="H73" s="94">
        <v>59957</v>
      </c>
      <c r="I73" s="94"/>
      <c r="J73" s="94"/>
      <c r="K73" s="94"/>
      <c r="L73" s="94"/>
      <c r="M73" s="136"/>
      <c r="N73" s="94"/>
      <c r="O73" s="104">
        <f>SUM(C73:N73)</f>
        <v>365679</v>
      </c>
      <c r="P73" s="14"/>
      <c r="Q73"/>
      <c r="R73"/>
      <c r="S73"/>
      <c r="T73"/>
      <c r="U73"/>
    </row>
    <row r="74" spans="2:21" ht="20.100000000000001" customHeight="1" x14ac:dyDescent="0.25">
      <c r="B74" s="112" t="s">
        <v>72</v>
      </c>
      <c r="C74" s="129">
        <v>262</v>
      </c>
      <c r="D74" s="86">
        <v>418</v>
      </c>
      <c r="E74" s="86">
        <v>327</v>
      </c>
      <c r="F74" s="86">
        <v>337</v>
      </c>
      <c r="G74" s="86">
        <v>344</v>
      </c>
      <c r="H74" s="86">
        <v>307</v>
      </c>
      <c r="I74" s="86"/>
      <c r="J74" s="86"/>
      <c r="K74" s="86"/>
      <c r="L74" s="86"/>
      <c r="M74" s="137"/>
      <c r="N74" s="86"/>
      <c r="O74" s="105">
        <f t="shared" ref="O74:O90" si="2">SUM(C74:N74)</f>
        <v>1995</v>
      </c>
      <c r="P74" s="15"/>
      <c r="Q74"/>
      <c r="R74"/>
      <c r="S74"/>
      <c r="T74"/>
      <c r="U74"/>
    </row>
    <row r="75" spans="2:21" ht="20.100000000000001" customHeight="1" x14ac:dyDescent="0.25">
      <c r="B75" s="112" t="s">
        <v>62</v>
      </c>
      <c r="C75" s="129">
        <v>2560</v>
      </c>
      <c r="D75" s="86">
        <v>2476</v>
      </c>
      <c r="E75" s="86">
        <v>2473</v>
      </c>
      <c r="F75" s="86">
        <v>2359</v>
      </c>
      <c r="G75" s="86">
        <v>2280</v>
      </c>
      <c r="H75" s="86">
        <v>2200</v>
      </c>
      <c r="I75" s="86"/>
      <c r="J75" s="86"/>
      <c r="K75" s="86"/>
      <c r="L75" s="86"/>
      <c r="M75" s="137"/>
      <c r="N75" s="86"/>
      <c r="O75" s="105">
        <f t="shared" si="2"/>
        <v>14348</v>
      </c>
      <c r="P75" s="14"/>
      <c r="Q75"/>
      <c r="R75"/>
      <c r="S75"/>
      <c r="T75"/>
      <c r="U75"/>
    </row>
    <row r="76" spans="2:21" ht="20.100000000000001" customHeight="1" x14ac:dyDescent="0.25">
      <c r="B76" s="112" t="s">
        <v>73</v>
      </c>
      <c r="C76" s="129">
        <v>447</v>
      </c>
      <c r="D76" s="86">
        <v>472</v>
      </c>
      <c r="E76" s="86">
        <v>537</v>
      </c>
      <c r="F76" s="86">
        <v>462</v>
      </c>
      <c r="G76" s="86">
        <v>592</v>
      </c>
      <c r="H76" s="86">
        <v>655</v>
      </c>
      <c r="I76" s="86"/>
      <c r="J76" s="86"/>
      <c r="K76" s="86"/>
      <c r="L76" s="86"/>
      <c r="M76" s="137"/>
      <c r="N76" s="86"/>
      <c r="O76" s="105">
        <f t="shared" si="2"/>
        <v>3165</v>
      </c>
      <c r="P76" s="14"/>
      <c r="Q76"/>
      <c r="R76"/>
      <c r="S76"/>
      <c r="T76"/>
      <c r="U76"/>
    </row>
    <row r="77" spans="2:21" ht="20.100000000000001" customHeight="1" x14ac:dyDescent="0.25">
      <c r="B77" s="112" t="s">
        <v>74</v>
      </c>
      <c r="C77" s="129">
        <v>14</v>
      </c>
      <c r="D77" s="86">
        <v>11</v>
      </c>
      <c r="E77" s="86">
        <v>18</v>
      </c>
      <c r="F77" s="86">
        <v>18</v>
      </c>
      <c r="G77" s="86">
        <v>13</v>
      </c>
      <c r="H77" s="86">
        <v>18</v>
      </c>
      <c r="I77" s="86"/>
      <c r="J77" s="86"/>
      <c r="K77" s="86"/>
      <c r="L77" s="86"/>
      <c r="M77" s="137"/>
      <c r="N77" s="86"/>
      <c r="O77" s="105">
        <f t="shared" si="2"/>
        <v>92</v>
      </c>
      <c r="P77" s="15"/>
      <c r="Q77"/>
      <c r="R77"/>
      <c r="S77"/>
      <c r="T77"/>
      <c r="U77"/>
    </row>
    <row r="78" spans="2:21" ht="20.100000000000001" customHeight="1" x14ac:dyDescent="0.25">
      <c r="B78" s="112" t="s">
        <v>63</v>
      </c>
      <c r="C78" s="129">
        <v>17316</v>
      </c>
      <c r="D78" s="86">
        <v>16230</v>
      </c>
      <c r="E78" s="86">
        <v>19656</v>
      </c>
      <c r="F78" s="86">
        <v>15762</v>
      </c>
      <c r="G78" s="86">
        <v>17042</v>
      </c>
      <c r="H78" s="86">
        <v>16744</v>
      </c>
      <c r="I78" s="86"/>
      <c r="J78" s="86"/>
      <c r="K78" s="86"/>
      <c r="L78" s="86"/>
      <c r="M78" s="137"/>
      <c r="N78" s="86"/>
      <c r="O78" s="105">
        <f t="shared" si="2"/>
        <v>102750</v>
      </c>
      <c r="P78" s="14"/>
      <c r="Q78"/>
      <c r="R78"/>
      <c r="S78"/>
      <c r="T78"/>
      <c r="U78"/>
    </row>
    <row r="79" spans="2:21" ht="20.100000000000001" customHeight="1" x14ac:dyDescent="0.25">
      <c r="B79" s="112" t="s">
        <v>64</v>
      </c>
      <c r="C79" s="129">
        <v>16944</v>
      </c>
      <c r="D79" s="86">
        <v>16066</v>
      </c>
      <c r="E79" s="86">
        <v>17888</v>
      </c>
      <c r="F79" s="86">
        <v>17183</v>
      </c>
      <c r="G79" s="86">
        <v>18428</v>
      </c>
      <c r="H79" s="86">
        <v>19452</v>
      </c>
      <c r="I79" s="86"/>
      <c r="J79" s="86"/>
      <c r="K79" s="86"/>
      <c r="L79" s="86"/>
      <c r="M79" s="137"/>
      <c r="N79" s="86"/>
      <c r="O79" s="105">
        <f t="shared" si="2"/>
        <v>105961</v>
      </c>
      <c r="P79" s="15"/>
      <c r="Q79"/>
      <c r="R79"/>
      <c r="S79"/>
      <c r="T79"/>
      <c r="U79"/>
    </row>
    <row r="80" spans="2:21" ht="20.100000000000001" customHeight="1" x14ac:dyDescent="0.25">
      <c r="B80" s="112" t="s">
        <v>65</v>
      </c>
      <c r="C80" s="129">
        <v>13423</v>
      </c>
      <c r="D80" s="86">
        <v>12747</v>
      </c>
      <c r="E80" s="86">
        <v>14336</v>
      </c>
      <c r="F80" s="86">
        <v>13755</v>
      </c>
      <c r="G80" s="86">
        <v>14924</v>
      </c>
      <c r="H80" s="86">
        <v>15519</v>
      </c>
      <c r="I80" s="86"/>
      <c r="J80" s="86"/>
      <c r="K80" s="86"/>
      <c r="L80" s="86"/>
      <c r="M80" s="137"/>
      <c r="N80" s="86"/>
      <c r="O80" s="105">
        <f t="shared" si="2"/>
        <v>84704</v>
      </c>
      <c r="P80" s="14"/>
      <c r="Q80"/>
      <c r="R80"/>
      <c r="S80"/>
      <c r="T80"/>
      <c r="U80"/>
    </row>
    <row r="81" spans="2:21" ht="20.100000000000001" customHeight="1" x14ac:dyDescent="0.25">
      <c r="B81" s="112" t="s">
        <v>76</v>
      </c>
      <c r="C81" s="129">
        <v>842</v>
      </c>
      <c r="D81" s="86">
        <v>871</v>
      </c>
      <c r="E81" s="86">
        <v>973</v>
      </c>
      <c r="F81" s="86">
        <v>1057</v>
      </c>
      <c r="G81" s="86">
        <v>941</v>
      </c>
      <c r="H81" s="86">
        <v>1037</v>
      </c>
      <c r="I81" s="86"/>
      <c r="J81" s="86"/>
      <c r="K81" s="86"/>
      <c r="L81" s="86"/>
      <c r="M81" s="137"/>
      <c r="N81" s="86"/>
      <c r="O81" s="105">
        <f t="shared" si="2"/>
        <v>5721</v>
      </c>
      <c r="P81" s="15"/>
      <c r="Q81"/>
      <c r="R81"/>
      <c r="S81"/>
      <c r="T81"/>
      <c r="U81"/>
    </row>
    <row r="82" spans="2:21" ht="20.100000000000001" customHeight="1" x14ac:dyDescent="0.25">
      <c r="B82" s="112" t="s">
        <v>77</v>
      </c>
      <c r="C82" s="129">
        <v>559</v>
      </c>
      <c r="D82" s="86">
        <v>547</v>
      </c>
      <c r="E82" s="86">
        <v>600</v>
      </c>
      <c r="F82" s="86">
        <v>652</v>
      </c>
      <c r="G82" s="86">
        <v>534</v>
      </c>
      <c r="H82" s="86">
        <v>577</v>
      </c>
      <c r="I82" s="86"/>
      <c r="J82" s="86"/>
      <c r="K82" s="86"/>
      <c r="L82" s="86"/>
      <c r="M82" s="137"/>
      <c r="N82" s="86"/>
      <c r="O82" s="105">
        <f t="shared" si="2"/>
        <v>3469</v>
      </c>
      <c r="P82" s="15"/>
      <c r="Q82"/>
      <c r="R82"/>
      <c r="S82"/>
      <c r="T82"/>
      <c r="U82"/>
    </row>
    <row r="83" spans="2:21" ht="20.100000000000001" customHeight="1" x14ac:dyDescent="0.25">
      <c r="B83" s="112" t="s">
        <v>66</v>
      </c>
      <c r="C83" s="129">
        <v>8610</v>
      </c>
      <c r="D83" s="86">
        <v>9150</v>
      </c>
      <c r="E83" s="86">
        <v>10098</v>
      </c>
      <c r="F83" s="86">
        <v>12907</v>
      </c>
      <c r="G83" s="86">
        <v>11387</v>
      </c>
      <c r="H83" s="86">
        <v>10956</v>
      </c>
      <c r="I83" s="86"/>
      <c r="J83" s="86"/>
      <c r="K83" s="86"/>
      <c r="L83" s="86"/>
      <c r="M83" s="137"/>
      <c r="N83" s="86"/>
      <c r="O83" s="105">
        <f t="shared" si="2"/>
        <v>63108</v>
      </c>
      <c r="P83" s="14"/>
      <c r="Q83"/>
      <c r="R83"/>
      <c r="S83"/>
      <c r="T83"/>
      <c r="U83"/>
    </row>
    <row r="84" spans="2:21" ht="20.100000000000001" customHeight="1" x14ac:dyDescent="0.25">
      <c r="B84" s="112" t="s">
        <v>67</v>
      </c>
      <c r="C84" s="129">
        <v>936</v>
      </c>
      <c r="D84" s="86">
        <v>1012</v>
      </c>
      <c r="E84" s="86">
        <v>1219</v>
      </c>
      <c r="F84" s="86">
        <v>1259</v>
      </c>
      <c r="G84" s="86">
        <v>1538</v>
      </c>
      <c r="H84" s="86">
        <v>1321</v>
      </c>
      <c r="I84" s="86"/>
      <c r="J84" s="86"/>
      <c r="K84" s="86"/>
      <c r="L84" s="86"/>
      <c r="M84" s="137"/>
      <c r="N84" s="86"/>
      <c r="O84" s="105">
        <f t="shared" si="2"/>
        <v>7285</v>
      </c>
      <c r="P84" s="15"/>
      <c r="Q84"/>
      <c r="R84"/>
      <c r="S84"/>
      <c r="T84"/>
      <c r="U84"/>
    </row>
    <row r="85" spans="2:21" ht="20.100000000000001" customHeight="1" x14ac:dyDescent="0.25">
      <c r="B85" s="112" t="s">
        <v>75</v>
      </c>
      <c r="C85" s="129">
        <v>1250</v>
      </c>
      <c r="D85" s="86">
        <v>1343</v>
      </c>
      <c r="E85" s="86">
        <v>1949</v>
      </c>
      <c r="F85" s="86">
        <v>1798</v>
      </c>
      <c r="G85" s="86">
        <v>2512</v>
      </c>
      <c r="H85" s="86">
        <v>2414</v>
      </c>
      <c r="I85" s="86"/>
      <c r="J85" s="86"/>
      <c r="K85" s="86"/>
      <c r="L85" s="86"/>
      <c r="M85" s="137"/>
      <c r="N85" s="86"/>
      <c r="O85" s="105">
        <f t="shared" si="2"/>
        <v>11266</v>
      </c>
      <c r="P85" s="16"/>
      <c r="Q85"/>
      <c r="R85"/>
      <c r="S85"/>
      <c r="T85"/>
      <c r="U85"/>
    </row>
    <row r="86" spans="2:21" ht="20.100000000000001" customHeight="1" x14ac:dyDescent="0.2">
      <c r="B86" s="112" t="s">
        <v>68</v>
      </c>
      <c r="C86" s="129">
        <v>52</v>
      </c>
      <c r="D86" s="86">
        <v>47</v>
      </c>
      <c r="E86" s="86">
        <v>78</v>
      </c>
      <c r="F86" s="86">
        <v>80</v>
      </c>
      <c r="G86" s="86">
        <v>67</v>
      </c>
      <c r="H86" s="86">
        <v>79</v>
      </c>
      <c r="I86" s="86"/>
      <c r="J86" s="86"/>
      <c r="K86" s="86"/>
      <c r="L86" s="86"/>
      <c r="M86" s="137"/>
      <c r="N86" s="86"/>
      <c r="O86" s="105">
        <f t="shared" si="2"/>
        <v>403</v>
      </c>
      <c r="P86" s="14"/>
    </row>
    <row r="87" spans="2:21" ht="20.100000000000001" customHeight="1" x14ac:dyDescent="0.2">
      <c r="B87" s="112" t="s">
        <v>69</v>
      </c>
      <c r="C87" s="129">
        <v>468</v>
      </c>
      <c r="D87" s="86">
        <v>639</v>
      </c>
      <c r="E87" s="86">
        <v>611</v>
      </c>
      <c r="F87" s="86">
        <v>527</v>
      </c>
      <c r="G87" s="86">
        <v>593</v>
      </c>
      <c r="H87" s="86">
        <v>568</v>
      </c>
      <c r="I87" s="86"/>
      <c r="J87" s="86"/>
      <c r="K87" s="86"/>
      <c r="L87" s="86"/>
      <c r="M87" s="137"/>
      <c r="N87" s="86"/>
      <c r="O87" s="105">
        <f t="shared" si="2"/>
        <v>3406</v>
      </c>
      <c r="P87" s="14"/>
    </row>
    <row r="88" spans="2:21" ht="20.100000000000001" customHeight="1" x14ac:dyDescent="0.2">
      <c r="B88" s="113" t="s">
        <v>78</v>
      </c>
      <c r="C88" s="129">
        <v>15</v>
      </c>
      <c r="D88" s="86">
        <v>12</v>
      </c>
      <c r="E88" s="86">
        <v>13</v>
      </c>
      <c r="F88" s="86">
        <v>19</v>
      </c>
      <c r="G88" s="86">
        <v>14</v>
      </c>
      <c r="H88" s="86">
        <v>22</v>
      </c>
      <c r="I88" s="86"/>
      <c r="J88" s="86"/>
      <c r="K88" s="86"/>
      <c r="L88" s="86"/>
      <c r="M88" s="137"/>
      <c r="N88" s="86"/>
      <c r="O88" s="105">
        <f t="shared" si="2"/>
        <v>95</v>
      </c>
      <c r="P88" s="14"/>
    </row>
    <row r="89" spans="2:21" ht="20.100000000000001" customHeight="1" x14ac:dyDescent="0.2">
      <c r="B89" s="113" t="s">
        <v>70</v>
      </c>
      <c r="C89" s="129">
        <v>1000</v>
      </c>
      <c r="D89" s="86">
        <v>1244</v>
      </c>
      <c r="E89" s="86">
        <v>1364</v>
      </c>
      <c r="F89" s="86">
        <v>1563</v>
      </c>
      <c r="G89" s="86">
        <v>1555</v>
      </c>
      <c r="H89" s="86">
        <v>1430</v>
      </c>
      <c r="I89" s="86"/>
      <c r="J89" s="86"/>
      <c r="K89" s="86"/>
      <c r="L89" s="86"/>
      <c r="M89" s="137"/>
      <c r="N89" s="86"/>
      <c r="O89" s="105">
        <f t="shared" si="2"/>
        <v>8156</v>
      </c>
      <c r="P89" s="14"/>
    </row>
    <row r="90" spans="2:21" ht="20.100000000000001" customHeight="1" thickBot="1" x14ac:dyDescent="0.25">
      <c r="B90" s="114" t="s">
        <v>71</v>
      </c>
      <c r="C90" s="130">
        <v>693</v>
      </c>
      <c r="D90" s="87">
        <v>664</v>
      </c>
      <c r="E90" s="87">
        <v>832</v>
      </c>
      <c r="F90" s="87">
        <v>671</v>
      </c>
      <c r="G90" s="87">
        <v>737</v>
      </c>
      <c r="H90" s="87">
        <v>688</v>
      </c>
      <c r="I90" s="87"/>
      <c r="J90" s="87"/>
      <c r="K90" s="87"/>
      <c r="L90" s="87"/>
      <c r="M90" s="138"/>
      <c r="N90" s="87"/>
      <c r="O90" s="106">
        <f t="shared" si="2"/>
        <v>4285</v>
      </c>
      <c r="P90" s="14"/>
    </row>
    <row r="91" spans="2:21" ht="18.75" customHeight="1" x14ac:dyDescent="0.2">
      <c r="B91" s="153" t="s">
        <v>105</v>
      </c>
      <c r="P91" s="17"/>
    </row>
    <row r="92" spans="2:21" ht="20.25" customHeight="1" x14ac:dyDescent="0.2">
      <c r="B92" s="160" t="s">
        <v>101</v>
      </c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2"/>
      <c r="P92" s="18"/>
    </row>
    <row r="93" spans="2:21" ht="13.5" thickBot="1" x14ac:dyDescent="0.25"/>
    <row r="94" spans="2:21" ht="24" thickBot="1" x14ac:dyDescent="0.35">
      <c r="B94" s="74" t="s">
        <v>93</v>
      </c>
      <c r="C94" s="21" t="s">
        <v>10</v>
      </c>
      <c r="D94" s="19" t="s">
        <v>11</v>
      </c>
      <c r="E94" s="19" t="s">
        <v>12</v>
      </c>
      <c r="F94" s="19" t="s">
        <v>13</v>
      </c>
      <c r="G94" s="19" t="s">
        <v>14</v>
      </c>
      <c r="H94" s="19" t="s">
        <v>15</v>
      </c>
      <c r="I94" s="19" t="s">
        <v>16</v>
      </c>
      <c r="J94" s="19" t="s">
        <v>17</v>
      </c>
      <c r="K94" s="19" t="s">
        <v>18</v>
      </c>
      <c r="L94" s="19" t="s">
        <v>19</v>
      </c>
      <c r="M94" s="19" t="s">
        <v>20</v>
      </c>
      <c r="N94" s="20" t="s">
        <v>21</v>
      </c>
      <c r="O94" s="7" t="s">
        <v>22</v>
      </c>
    </row>
    <row r="95" spans="2:21" ht="18.95" customHeight="1" x14ac:dyDescent="0.2">
      <c r="B95" s="22" t="s">
        <v>24</v>
      </c>
      <c r="C95" s="131">
        <v>1306595.71</v>
      </c>
      <c r="D95" s="88">
        <v>443910.27000000008</v>
      </c>
      <c r="E95" s="88">
        <v>2727993.8500000006</v>
      </c>
      <c r="F95" s="88">
        <v>468934.08999999997</v>
      </c>
      <c r="G95" s="88">
        <v>933602.53999999992</v>
      </c>
      <c r="H95" s="88">
        <v>1802666.4699999995</v>
      </c>
      <c r="I95" s="88"/>
      <c r="J95" s="88"/>
      <c r="K95" s="88"/>
      <c r="L95" s="88"/>
      <c r="M95" s="139"/>
      <c r="N95" s="88"/>
      <c r="O95" s="107">
        <f>SUM(C95:N95)</f>
        <v>7683702.9299999997</v>
      </c>
    </row>
    <row r="96" spans="2:21" ht="18.95" customHeight="1" x14ac:dyDescent="0.2">
      <c r="B96" s="22" t="s">
        <v>25</v>
      </c>
      <c r="C96" s="89">
        <v>28454.92</v>
      </c>
      <c r="D96" s="89">
        <v>187038.40999999997</v>
      </c>
      <c r="E96" s="89">
        <v>244667.46</v>
      </c>
      <c r="F96" s="89">
        <v>54481.45</v>
      </c>
      <c r="G96" s="89">
        <v>218275.65</v>
      </c>
      <c r="H96" s="89">
        <v>99366.57</v>
      </c>
      <c r="I96" s="89"/>
      <c r="J96" s="89"/>
      <c r="K96" s="89"/>
      <c r="L96" s="89"/>
      <c r="M96" s="139"/>
      <c r="N96" s="88"/>
      <c r="O96" s="108">
        <f t="shared" ref="O96:O100" si="3">SUM(C96:N96)</f>
        <v>832284.46</v>
      </c>
    </row>
    <row r="97" spans="2:15" ht="18.95" customHeight="1" x14ac:dyDescent="0.2">
      <c r="B97" s="22" t="s">
        <v>26</v>
      </c>
      <c r="C97" s="132">
        <v>7870.1399999999994</v>
      </c>
      <c r="D97" s="88">
        <v>77727.680000000008</v>
      </c>
      <c r="E97" s="88">
        <v>36572.259999999995</v>
      </c>
      <c r="F97" s="88">
        <v>53492.92</v>
      </c>
      <c r="G97" s="88">
        <v>88193.279999999999</v>
      </c>
      <c r="H97" s="88">
        <v>29085.02</v>
      </c>
      <c r="I97" s="88"/>
      <c r="J97" s="88"/>
      <c r="K97" s="88"/>
      <c r="L97" s="88"/>
      <c r="M97" s="139"/>
      <c r="N97" s="88"/>
      <c r="O97" s="108">
        <f t="shared" si="3"/>
        <v>292941.30000000005</v>
      </c>
    </row>
    <row r="98" spans="2:15" ht="18.95" customHeight="1" x14ac:dyDescent="0.2">
      <c r="B98" s="23" t="s">
        <v>27</v>
      </c>
      <c r="C98" s="133">
        <v>265</v>
      </c>
      <c r="D98" s="88">
        <v>709</v>
      </c>
      <c r="E98" s="88">
        <v>2097</v>
      </c>
      <c r="F98" s="88">
        <v>147</v>
      </c>
      <c r="G98" s="88">
        <v>74</v>
      </c>
      <c r="H98" s="88">
        <v>479.48</v>
      </c>
      <c r="I98" s="88"/>
      <c r="J98" s="88"/>
      <c r="K98" s="88"/>
      <c r="L98" s="88"/>
      <c r="M98" s="148"/>
      <c r="N98" s="90"/>
      <c r="O98" s="108">
        <f t="shared" si="3"/>
        <v>3771.48</v>
      </c>
    </row>
    <row r="99" spans="2:15" ht="18.95" customHeight="1" x14ac:dyDescent="0.2">
      <c r="B99" s="23" t="s">
        <v>81</v>
      </c>
      <c r="C99" s="134">
        <v>1675.3</v>
      </c>
      <c r="D99" s="91">
        <v>2431</v>
      </c>
      <c r="E99" s="91">
        <v>867</v>
      </c>
      <c r="F99" s="91">
        <v>1480</v>
      </c>
      <c r="G99" s="91">
        <v>1095</v>
      </c>
      <c r="H99" s="91">
        <v>1987</v>
      </c>
      <c r="I99" s="91"/>
      <c r="J99" s="91"/>
      <c r="K99" s="91"/>
      <c r="L99" s="91"/>
      <c r="M99" s="149"/>
      <c r="N99" s="92"/>
      <c r="O99" s="109">
        <f>SUM(C99:N99)</f>
        <v>9535.2999999999993</v>
      </c>
    </row>
    <row r="100" spans="2:15" ht="18.95" customHeight="1" thickBot="1" x14ac:dyDescent="0.25">
      <c r="B100" s="24" t="s">
        <v>48</v>
      </c>
      <c r="C100" s="135">
        <v>4708</v>
      </c>
      <c r="D100" s="93">
        <v>8942</v>
      </c>
      <c r="E100" s="93">
        <v>4563.5</v>
      </c>
      <c r="F100" s="93">
        <v>10433.719999999999</v>
      </c>
      <c r="G100" s="93">
        <v>5693</v>
      </c>
      <c r="H100" s="93">
        <v>4664.05</v>
      </c>
      <c r="I100" s="93"/>
      <c r="J100" s="93"/>
      <c r="K100" s="93"/>
      <c r="L100" s="93"/>
      <c r="M100" s="150"/>
      <c r="N100" s="93"/>
      <c r="O100" s="110">
        <f t="shared" si="3"/>
        <v>39004.270000000004</v>
      </c>
    </row>
    <row r="101" spans="2:15" ht="14.25" x14ac:dyDescent="0.2">
      <c r="B101" s="1" t="str">
        <f>B91</f>
        <v>Fonte: DIPLANCO - PC - Atualizado em 12.07.2022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5"/>
    </row>
    <row r="102" spans="2:15" ht="8.25" customHeight="1" x14ac:dyDescent="0.25">
      <c r="B102"/>
      <c r="C102"/>
      <c r="D102"/>
      <c r="E102"/>
      <c r="F102"/>
      <c r="G102"/>
    </row>
    <row r="103" spans="2:15" ht="15" customHeight="1" x14ac:dyDescent="0.2">
      <c r="B103" s="52" t="s">
        <v>83</v>
      </c>
      <c r="C103" s="53"/>
      <c r="D103" s="54"/>
      <c r="E103" s="55"/>
      <c r="F103" s="55"/>
      <c r="G103" s="56"/>
      <c r="H103" s="57"/>
      <c r="I103" s="57"/>
      <c r="J103" s="58"/>
      <c r="K103" s="57"/>
      <c r="L103" s="59"/>
      <c r="M103" s="57"/>
    </row>
    <row r="104" spans="2:15" ht="15" customHeight="1" x14ac:dyDescent="0.2">
      <c r="B104" s="152" t="s">
        <v>102</v>
      </c>
      <c r="C104" s="53"/>
      <c r="D104" s="60"/>
      <c r="E104" s="55"/>
      <c r="F104" s="55"/>
      <c r="G104" s="56"/>
      <c r="H104" s="57"/>
      <c r="I104" s="57"/>
      <c r="J104" s="58"/>
      <c r="K104" s="57"/>
      <c r="L104" s="59"/>
      <c r="M104" s="57"/>
    </row>
    <row r="105" spans="2:15" ht="15" customHeight="1" x14ac:dyDescent="0.2">
      <c r="B105" s="152" t="s">
        <v>103</v>
      </c>
      <c r="C105" s="53"/>
      <c r="D105" s="54"/>
      <c r="E105" s="55"/>
      <c r="F105" s="55"/>
      <c r="G105" s="56"/>
      <c r="H105" s="56"/>
      <c r="I105" s="57"/>
      <c r="J105" s="61"/>
      <c r="K105" s="62"/>
      <c r="L105" s="62"/>
      <c r="M105" s="62"/>
    </row>
    <row r="106" spans="2:15" ht="15" customHeight="1" x14ac:dyDescent="0.2">
      <c r="B106" s="52" t="s">
        <v>95</v>
      </c>
      <c r="C106" s="53"/>
      <c r="D106" s="54"/>
      <c r="E106" s="55"/>
      <c r="F106" s="55"/>
      <c r="G106" s="56"/>
      <c r="H106" s="56"/>
      <c r="I106" s="57"/>
      <c r="J106" s="61"/>
      <c r="K106" s="62"/>
      <c r="L106" s="62"/>
      <c r="M106" s="62"/>
    </row>
    <row r="107" spans="2:15" ht="15" customHeight="1" x14ac:dyDescent="0.2">
      <c r="B107" s="52" t="s">
        <v>84</v>
      </c>
      <c r="C107" s="53"/>
      <c r="D107" s="54"/>
      <c r="E107" s="55"/>
      <c r="F107" s="55"/>
      <c r="G107" s="56"/>
      <c r="H107" s="56"/>
      <c r="I107" s="57"/>
      <c r="J107" s="61"/>
      <c r="K107" s="62"/>
      <c r="L107" s="62"/>
      <c r="M107" s="62"/>
    </row>
    <row r="108" spans="2:15" ht="15" customHeight="1" x14ac:dyDescent="0.2">
      <c r="B108" s="52" t="s">
        <v>85</v>
      </c>
      <c r="C108" s="53"/>
      <c r="D108" s="54"/>
      <c r="E108" s="55"/>
      <c r="F108" s="55"/>
      <c r="G108" s="56"/>
      <c r="H108" s="56"/>
      <c r="I108" s="57"/>
      <c r="J108" s="61"/>
      <c r="K108" s="62"/>
      <c r="L108" s="62"/>
      <c r="M108" s="62"/>
    </row>
    <row r="109" spans="2:15" ht="15" customHeight="1" x14ac:dyDescent="0.2">
      <c r="B109" s="52" t="s">
        <v>86</v>
      </c>
      <c r="C109" s="63"/>
      <c r="D109" s="63"/>
      <c r="E109" s="64"/>
      <c r="F109" s="64"/>
      <c r="G109" s="63"/>
      <c r="H109" s="65"/>
      <c r="I109" s="63"/>
      <c r="J109" s="66"/>
      <c r="K109" s="67"/>
      <c r="L109" s="66"/>
      <c r="M109" s="63"/>
    </row>
    <row r="110" spans="2:15" ht="15" customHeight="1" x14ac:dyDescent="0.2">
      <c r="B110" s="52" t="s">
        <v>87</v>
      </c>
      <c r="C110" s="63"/>
      <c r="D110" s="63"/>
      <c r="E110" s="64"/>
      <c r="F110" s="64"/>
      <c r="G110" s="63"/>
      <c r="H110" s="65"/>
      <c r="I110" s="63"/>
      <c r="J110" s="66"/>
      <c r="K110" s="67"/>
      <c r="L110" s="66"/>
      <c r="M110" s="63"/>
    </row>
    <row r="111" spans="2:15" ht="18" x14ac:dyDescent="0.25">
      <c r="B111" s="68" t="s">
        <v>88</v>
      </c>
      <c r="C111"/>
      <c r="D111"/>
      <c r="E111" s="69"/>
      <c r="F111" s="69"/>
      <c r="G111"/>
      <c r="H111" s="70"/>
      <c r="I111"/>
      <c r="J111" s="71"/>
      <c r="K111" s="62"/>
      <c r="L111" s="71"/>
      <c r="M111"/>
    </row>
    <row r="112" spans="2:15" ht="18" x14ac:dyDescent="0.25">
      <c r="B112"/>
      <c r="C112"/>
      <c r="D112"/>
      <c r="E112" s="69"/>
      <c r="F112" s="69"/>
      <c r="G112"/>
      <c r="H112" s="70"/>
      <c r="I112"/>
      <c r="J112" s="71"/>
      <c r="K112" s="72"/>
      <c r="L112" s="71"/>
      <c r="M112"/>
    </row>
    <row r="113" spans="2:13" ht="15" x14ac:dyDescent="0.25">
      <c r="B113" s="73"/>
      <c r="C113" s="73"/>
      <c r="D113" s="73"/>
      <c r="E113" s="73"/>
      <c r="F113" s="73"/>
      <c r="G113" s="73"/>
      <c r="H113" s="73"/>
      <c r="I113"/>
      <c r="J113"/>
      <c r="K113" s="71"/>
      <c r="L113" s="71"/>
      <c r="M113"/>
    </row>
  </sheetData>
  <sheetProtection selectLockedCells="1" selectUnlockedCells="1"/>
  <mergeCells count="11">
    <mergeCell ref="B54:O54"/>
    <mergeCell ref="B68:O68"/>
    <mergeCell ref="B92:O92"/>
    <mergeCell ref="B2:O2"/>
    <mergeCell ref="B3:O3"/>
    <mergeCell ref="B4:O4"/>
    <mergeCell ref="B6:O6"/>
    <mergeCell ref="B70:O70"/>
    <mergeCell ref="B50:O50"/>
    <mergeCell ref="B11:O11"/>
    <mergeCell ref="B8:O9"/>
  </mergeCells>
  <phoneticPr fontId="6" type="noConversion"/>
  <printOptions horizontalCentered="1" verticalCentered="1"/>
  <pageMargins left="0.19685039370078741" right="0.23622047244094491" top="0.19685039370078741" bottom="0.19685039370078741" header="0.15748031496062992" footer="0.19685039370078741"/>
  <pageSetup paperSize="9" scale="46" fitToHeight="3" orientation="landscape" r:id="rId1"/>
  <rowBreaks count="1" manualBreakCount="1"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INDICADORES DE ATIVIDADE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Cristina Maria dos Reis Martins</cp:lastModifiedBy>
  <cp:lastPrinted>2021-04-14T19:05:34Z</cp:lastPrinted>
  <dcterms:created xsi:type="dcterms:W3CDTF">2008-05-08T21:25:33Z</dcterms:created>
  <dcterms:modified xsi:type="dcterms:W3CDTF">2022-07-14T14:06:51Z</dcterms:modified>
</cp:coreProperties>
</file>